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1"/>
  </bookViews>
  <sheets>
    <sheet name="New Construction" sheetId="1" r:id="rId1"/>
    <sheet name="Additions" sheetId="2" r:id="rId2"/>
    <sheet name="Conversions" sheetId="3" r:id="rId3"/>
    <sheet name="Renovations" sheetId="4" r:id="rId4"/>
    <sheet name="Furn. Fixed equipment" sheetId="5" r:id="rId5"/>
  </sheets>
  <definedNames/>
  <calcPr fullCalcOnLoad="1"/>
</workbook>
</file>

<file path=xl/sharedStrings.xml><?xml version="1.0" encoding="utf-8"?>
<sst xmlns="http://schemas.openxmlformats.org/spreadsheetml/2006/main" count="266" uniqueCount="130">
  <si>
    <t>Division of Public School Academic Facilities &amp; Transportation</t>
  </si>
  <si>
    <t xml:space="preserve">    NEW FACILITIES</t>
  </si>
  <si>
    <t xml:space="preserve"> </t>
  </si>
  <si>
    <t>Date of current version:</t>
  </si>
  <si>
    <t>October 1, 2008</t>
  </si>
  <si>
    <t>School</t>
  </si>
  <si>
    <t>Enrollment</t>
  </si>
  <si>
    <t>Batesville</t>
  </si>
  <si>
    <t>Camden</t>
  </si>
  <si>
    <t>Fayetteville</t>
  </si>
  <si>
    <t>Fort Smith</t>
  </si>
  <si>
    <t>Harrison</t>
  </si>
  <si>
    <t>Hot Springs</t>
  </si>
  <si>
    <t>Jonesboro</t>
  </si>
  <si>
    <t>Little Rock</t>
  </si>
  <si>
    <t>Pine Bluff</t>
  </si>
  <si>
    <t>Russellville</t>
  </si>
  <si>
    <t>Texarkana</t>
  </si>
  <si>
    <t>West Memphis</t>
  </si>
  <si>
    <t>K-5</t>
  </si>
  <si>
    <t>6-8</t>
  </si>
  <si>
    <t>9-12</t>
  </si>
  <si>
    <t>PK-12</t>
  </si>
  <si>
    <t>K-8</t>
  </si>
  <si>
    <t>6-12</t>
  </si>
  <si>
    <t>NOTE: THIS COST DATA MAY BE USED BY DISTRICTS FOR PLANNING PURPOSES.  THE DIVISION WILL USE THIS COST DATA</t>
  </si>
  <si>
    <t xml:space="preserve">             IN CONJUNCTION WITH THE 2009 ACADEMIC FACILITIES WEALTH INDEX TO DETERMINE STATE FINANCIAL PARTICIPATION FOR</t>
  </si>
  <si>
    <t>FY 2009/2011 Biennium Partnership Project Budget Estimates</t>
  </si>
  <si>
    <r>
      <t xml:space="preserve">DIRECT AND INDIRECT COST OF </t>
    </r>
    <r>
      <rPr>
        <b/>
        <sz val="26"/>
        <color indexed="10"/>
        <rFont val="Times New Roman"/>
        <family val="1"/>
      </rPr>
      <t>NEW FACILITY CONSTRUCTION ONLY</t>
    </r>
    <r>
      <rPr>
        <b/>
        <sz val="18"/>
        <color indexed="10"/>
        <rFont val="Times New Roman"/>
        <family val="1"/>
      </rPr>
      <t xml:space="preserve">, </t>
    </r>
  </si>
  <si>
    <t>New Facilities Cost Estimates, (per Project Square Foot) including Sitework and soft costs.</t>
  </si>
  <si>
    <t>NOTE: (Additions, Space Conversions and System Renovations - see other tabs)</t>
  </si>
  <si>
    <t>ADDITIONS</t>
  </si>
  <si>
    <t>Addition Type</t>
  </si>
  <si>
    <t>Academic Core Space</t>
  </si>
  <si>
    <t>Special Education</t>
  </si>
  <si>
    <t>Media Center</t>
  </si>
  <si>
    <t>Visual Arts</t>
  </si>
  <si>
    <t xml:space="preserve">Music </t>
  </si>
  <si>
    <t>Physical Education</t>
  </si>
  <si>
    <t>Food Services</t>
  </si>
  <si>
    <t>Student Dining</t>
  </si>
  <si>
    <t>Performing Arts</t>
  </si>
  <si>
    <t>* - Workforce Development Costs Apply to Automotive Collision Repair Lab, Aviation Mechanics Lab and Diesel Mechanics Lab.  All other Workforce Development lab types are  to be estimated using Academic Core addition cost.</t>
  </si>
  <si>
    <t>Additions Cost Estimates, (per Project Square Foot) including Sitework and soft costs.</t>
  </si>
  <si>
    <r>
      <t xml:space="preserve">             PARTNERSHIP PROJECTS FOR 2009-2011 BIENNIUM.  </t>
    </r>
    <r>
      <rPr>
        <b/>
        <u val="single"/>
        <sz val="18"/>
        <color indexed="10"/>
        <rFont val="Times New Roman"/>
        <family val="1"/>
      </rPr>
      <t>ACTUAL PROJECT COSTS MAY VARY.</t>
    </r>
  </si>
  <si>
    <r>
      <t xml:space="preserve">DIRECT AND INDIRECT COST OF </t>
    </r>
    <r>
      <rPr>
        <b/>
        <sz val="26"/>
        <color indexed="10"/>
        <rFont val="Times New Roman"/>
        <family val="1"/>
      </rPr>
      <t>ADDITIONS.</t>
    </r>
  </si>
  <si>
    <t>Workforce Development*</t>
  </si>
  <si>
    <t>RENOVATION/CONVERSION</t>
  </si>
  <si>
    <t>CONVERSION OF EXISTING SPACE TO A DIFFERENT USE</t>
  </si>
  <si>
    <t>Unit</t>
  </si>
  <si>
    <t>space conversion</t>
  </si>
  <si>
    <t>Convert Existing to Academic Core</t>
  </si>
  <si>
    <t>sf</t>
  </si>
  <si>
    <t>Convert Existing to Special Education</t>
  </si>
  <si>
    <t>Convert Existing to Media Center</t>
  </si>
  <si>
    <t xml:space="preserve">Convert Existing to Visual Arts </t>
  </si>
  <si>
    <t>Convert Existing to Music</t>
  </si>
  <si>
    <t>Convert Existing to Student Dining</t>
  </si>
  <si>
    <t>Convert Existing to Food Services</t>
  </si>
  <si>
    <t>Convert Existing to Workforce Development *</t>
  </si>
  <si>
    <t>* - Workforce Development Costs Apply to Automotive Collision Repair Lab, Aviation Mechanics Lab and Diesel Mechanics Lab.  All other Workforce Development lab types are  to be estimated using Academic Core conversion cost.</t>
  </si>
  <si>
    <t>NOTE: New Facilties, Additions and System Renovations - see other tabs</t>
  </si>
  <si>
    <r>
      <t xml:space="preserve">DIRECT AND INDIRECT COST OF </t>
    </r>
    <r>
      <rPr>
        <b/>
        <sz val="26"/>
        <color indexed="10"/>
        <rFont val="Times New Roman"/>
        <family val="1"/>
      </rPr>
      <t>SPACE CONVERSION.</t>
    </r>
  </si>
  <si>
    <t>ITEM OR SYSTEM RENOVATION</t>
  </si>
  <si>
    <t>roofing</t>
  </si>
  <si>
    <t>Roofing - Built-up asphalt</t>
  </si>
  <si>
    <t>Roofing - Cold Tar Roof System</t>
  </si>
  <si>
    <t>Roofing - Membrane - single ply</t>
  </si>
  <si>
    <t>Roofing - Metal Seam w/batt insulation</t>
  </si>
  <si>
    <t xml:space="preserve">Roofing - Metal Seam w/rigid insulation </t>
  </si>
  <si>
    <t>Roofing - Shingle system</t>
  </si>
  <si>
    <t>Roofing - Structural Deck Installation</t>
  </si>
  <si>
    <t>Roofing - Adding Tapered Insulation</t>
  </si>
  <si>
    <t>plbg</t>
  </si>
  <si>
    <t>Add Domestic Water Piping</t>
  </si>
  <si>
    <t>Sanitary - convert to force main/tie-in to public main &amp; abandon septic</t>
  </si>
  <si>
    <t>lf</t>
  </si>
  <si>
    <t>hvac</t>
  </si>
  <si>
    <t>Add AC and Fresh Air System to Classroom</t>
  </si>
  <si>
    <t>Add Thru Wall Air Conditioning</t>
  </si>
  <si>
    <t>Rooftop Multi Zone - 10,000 - 14,999 SF (38.33 Tons)</t>
  </si>
  <si>
    <t>Rooftop Multi Zone - 15,000 - 19,999 SF (57.5 Tons)</t>
  </si>
  <si>
    <t>Rooftop Multi Zone - 20,000 - 24,999 SF (76.66 Tons)</t>
  </si>
  <si>
    <t>Rooftop Multi Zone - 25,000 + SF (95.83 Tons)</t>
  </si>
  <si>
    <t>Rooftop Single Zone - 1,000-4,999 SF (3.83 Tons)</t>
  </si>
  <si>
    <t>Rooftop Single Zone - 5,000 + SF (19.17 Tons)</t>
  </si>
  <si>
    <t>Rooftop Split System - 1,000-4,999 SF (3.83 Tons)</t>
  </si>
  <si>
    <t>Rooftop Split System - 5,000-9,999 SF (7.66 Tons)</t>
  </si>
  <si>
    <t>Rooftop Split System - 10,000 + SF (38.33)</t>
  </si>
  <si>
    <t>life and safety</t>
  </si>
  <si>
    <t>Fire Protection System (alarm and piping)</t>
  </si>
  <si>
    <t>Fire Protection System (alarm only)</t>
  </si>
  <si>
    <t>Kitchen Suppression System</t>
  </si>
  <si>
    <t>electrical</t>
  </si>
  <si>
    <t>Upgrade building elec wiring system, incl svc main</t>
  </si>
  <si>
    <t>technology</t>
  </si>
  <si>
    <t>Technology Wiring and Mainframe</t>
  </si>
  <si>
    <t>Renovation Cost Estimates, (per Project Square Foot) including soft costs.</t>
  </si>
  <si>
    <t>NOTE: New Facilties, Additions and Conversions - see other tabs</t>
  </si>
  <si>
    <r>
      <t xml:space="preserve">DIRECT AND INDIRECT COST OF </t>
    </r>
    <r>
      <rPr>
        <b/>
        <sz val="26"/>
        <color indexed="10"/>
        <rFont val="Times New Roman"/>
        <family val="1"/>
      </rPr>
      <t>SYSTEM RENOVATION.</t>
    </r>
  </si>
  <si>
    <t>Conversion Cost Estimates, (per Project Square Foot) including soft costs.</t>
  </si>
  <si>
    <t>NOTE: (New Construction, Conversions and Renovations - see other tabs)</t>
  </si>
  <si>
    <t xml:space="preserve">NOTE:  DISTRICTS MAY USE THE FOLLOWING COST INFORMATION FOR PLANNING PURPOSES ONLY.  </t>
  </si>
  <si>
    <t xml:space="preserve">            THE DIVISION DOES NOT REIMBURSE EQUIPMENT, FURNITURE, OR TECHNOLOGY EXTRAS</t>
  </si>
  <si>
    <t xml:space="preserve">            ACTUAL PROJECT COSTS MAY VARY.</t>
  </si>
  <si>
    <t>COMMON BUDGETED ITEMS</t>
  </si>
  <si>
    <t>PLEASE ENTER TOTAL PROJECT COST:      (SQUARE FOOTAGE MULTIPLIED BY COST)</t>
  </si>
  <si>
    <t>FURNITURE BUDGET</t>
  </si>
  <si>
    <t>Furniture: Classroom, Office, Computer, Library, Cafeteria</t>
  </si>
  <si>
    <t>Classroom Equipment</t>
  </si>
  <si>
    <t>Office Equipment</t>
  </si>
  <si>
    <t>Kitchen Equipment</t>
  </si>
  <si>
    <t>Science Equipment</t>
  </si>
  <si>
    <t>PE Equipment</t>
  </si>
  <si>
    <t>Fine Arts Equipment and Uniforms</t>
  </si>
  <si>
    <t>Library Books/Equipment</t>
  </si>
  <si>
    <t>Miscellaneous Equipment</t>
  </si>
  <si>
    <t>TOTAL FURNITURE</t>
  </si>
  <si>
    <t>TECHNOLOGY BUDGET</t>
  </si>
  <si>
    <t>Computers/Printers/Equipment</t>
  </si>
  <si>
    <t>Campus Based Software</t>
  </si>
  <si>
    <t>District Servers</t>
  </si>
  <si>
    <t>Wireless End Points</t>
  </si>
  <si>
    <t>TV's/Projectors</t>
  </si>
  <si>
    <t>Cafeteria POS System</t>
  </si>
  <si>
    <t>Badging System</t>
  </si>
  <si>
    <t>Peripherals</t>
  </si>
  <si>
    <t>Misc. Loose Technology Equipment</t>
  </si>
  <si>
    <t>Furniture, fixed equipment</t>
  </si>
  <si>
    <t>NOTE: These Costs are for  additions onto existing structures.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</si>
</sst>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s>
  <fonts count="60">
    <font>
      <sz val="10"/>
      <name val="Arial"/>
      <family val="0"/>
    </font>
    <font>
      <b/>
      <sz val="28"/>
      <name val="Times New Roman"/>
      <family val="1"/>
    </font>
    <font>
      <b/>
      <sz val="10"/>
      <name val="Times New Roman"/>
      <family val="1"/>
    </font>
    <font>
      <sz val="10"/>
      <name val="Times New Roman"/>
      <family val="1"/>
    </font>
    <font>
      <b/>
      <sz val="18"/>
      <color indexed="10"/>
      <name val="Times New Roman"/>
      <family val="1"/>
    </font>
    <font>
      <sz val="14"/>
      <name val="Times New Roman"/>
      <family val="1"/>
    </font>
    <font>
      <sz val="9"/>
      <name val="Times New Roman"/>
      <family val="1"/>
    </font>
    <font>
      <b/>
      <sz val="9"/>
      <name val="Times New Roman"/>
      <family val="1"/>
    </font>
    <font>
      <sz val="12"/>
      <name val="Arial"/>
      <family val="0"/>
    </font>
    <font>
      <b/>
      <sz val="26"/>
      <color indexed="10"/>
      <name val="Times New Roman"/>
      <family val="1"/>
    </font>
    <font>
      <b/>
      <sz val="12"/>
      <name val="Times New Roman"/>
      <family val="1"/>
    </font>
    <font>
      <b/>
      <sz val="11"/>
      <name val="Times New Roman"/>
      <family val="1"/>
    </font>
    <font>
      <sz val="16"/>
      <name val="Times New Roman"/>
      <family val="1"/>
    </font>
    <font>
      <b/>
      <sz val="18"/>
      <name val="Times New Roman"/>
      <family val="1"/>
    </font>
    <font>
      <sz val="12"/>
      <name val="Times New Roman"/>
      <family val="1"/>
    </font>
    <font>
      <sz val="18"/>
      <name val="Times New Roman"/>
      <family val="1"/>
    </font>
    <font>
      <b/>
      <u val="single"/>
      <sz val="18"/>
      <color indexed="10"/>
      <name val="Times New Roman"/>
      <family val="1"/>
    </font>
    <font>
      <b/>
      <sz val="18"/>
      <color indexed="8"/>
      <name val="Times New Roman"/>
      <family val="1"/>
    </font>
    <font>
      <sz val="18"/>
      <color indexed="8"/>
      <name val="Arial"/>
      <family val="2"/>
    </font>
    <font>
      <sz val="18"/>
      <color indexed="10"/>
      <name val="Times New Roman"/>
      <family val="1"/>
    </font>
    <font>
      <b/>
      <sz val="16"/>
      <color indexed="8"/>
      <name val="Times New Roman"/>
      <family val="1"/>
    </font>
    <font>
      <sz val="16"/>
      <color indexed="8"/>
      <name val="Arial"/>
      <family val="2"/>
    </font>
    <font>
      <b/>
      <sz val="26"/>
      <name val="Times New Roman"/>
      <family val="1"/>
    </font>
    <font>
      <b/>
      <sz val="14"/>
      <name val="Times New Roman"/>
      <family val="1"/>
    </font>
    <font>
      <sz val="8"/>
      <name val="Arial"/>
      <family val="0"/>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xf>
    <xf numFmtId="0" fontId="4" fillId="0" borderId="10" xfId="0" applyFont="1" applyBorder="1" applyAlignment="1">
      <alignment horizontal="left"/>
    </xf>
    <xf numFmtId="0" fontId="3" fillId="0" borderId="11" xfId="0" applyFont="1" applyBorder="1" applyAlignment="1">
      <alignment/>
    </xf>
    <xf numFmtId="0" fontId="3" fillId="0" borderId="0" xfId="0" applyFont="1" applyBorder="1" applyAlignment="1">
      <alignment/>
    </xf>
    <xf numFmtId="164" fontId="3" fillId="0" borderId="0" xfId="0" applyNumberFormat="1" applyFont="1" applyAlignment="1">
      <alignment horizontal="left"/>
    </xf>
    <xf numFmtId="0" fontId="4" fillId="0" borderId="0" xfId="0" applyFont="1" applyAlignment="1">
      <alignment/>
    </xf>
    <xf numFmtId="0" fontId="1" fillId="0" borderId="0" xfId="0" applyFont="1" applyAlignment="1">
      <alignment/>
    </xf>
    <xf numFmtId="0" fontId="3" fillId="0" borderId="0" xfId="0" applyFont="1" applyBorder="1" applyAlignment="1">
      <alignment horizontal="center"/>
    </xf>
    <xf numFmtId="44" fontId="3" fillId="0" borderId="0" xfId="44" applyFont="1" applyAlignment="1">
      <alignment horizontal="center"/>
    </xf>
    <xf numFmtId="0" fontId="4" fillId="0" borderId="0" xfId="0" applyFont="1" applyAlignment="1">
      <alignment horizontal="left"/>
    </xf>
    <xf numFmtId="164" fontId="3" fillId="0" borderId="0" xfId="0" applyNumberFormat="1" applyFont="1" applyAlignment="1">
      <alignment/>
    </xf>
    <xf numFmtId="0" fontId="6" fillId="0" borderId="0" xfId="0" applyFont="1" applyAlignment="1">
      <alignment/>
    </xf>
    <xf numFmtId="0" fontId="7"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xf>
    <xf numFmtId="0" fontId="8" fillId="0" borderId="0" xfId="0" applyFont="1" applyAlignment="1">
      <alignment/>
    </xf>
    <xf numFmtId="164" fontId="4" fillId="0" borderId="0" xfId="0" applyNumberFormat="1" applyFont="1" applyAlignment="1">
      <alignment/>
    </xf>
    <xf numFmtId="0" fontId="10" fillId="0" borderId="12" xfId="0" applyFont="1" applyBorder="1" applyAlignment="1">
      <alignment horizontal="center"/>
    </xf>
    <xf numFmtId="0" fontId="11" fillId="0" borderId="12" xfId="0" applyFont="1" applyBorder="1" applyAlignment="1">
      <alignment horizontal="center"/>
    </xf>
    <xf numFmtId="164" fontId="10" fillId="0" borderId="12" xfId="44" applyNumberFormat="1" applyFont="1" applyBorder="1" applyAlignment="1">
      <alignment horizontal="center"/>
    </xf>
    <xf numFmtId="16" fontId="11" fillId="0" borderId="12" xfId="0" applyNumberFormat="1" applyFont="1" applyBorder="1" applyAlignment="1" quotePrefix="1">
      <alignment horizontal="center"/>
    </xf>
    <xf numFmtId="0" fontId="11" fillId="0" borderId="12" xfId="0" applyFont="1" applyBorder="1" applyAlignment="1" quotePrefix="1">
      <alignment horizontal="center"/>
    </xf>
    <xf numFmtId="164" fontId="11" fillId="0" borderId="12" xfId="0" applyNumberFormat="1" applyFont="1" applyBorder="1" applyAlignment="1" quotePrefix="1">
      <alignment horizontal="center"/>
    </xf>
    <xf numFmtId="3" fontId="11" fillId="0" borderId="12" xfId="0" applyNumberFormat="1" applyFont="1" applyBorder="1" applyAlignment="1">
      <alignment horizontal="center"/>
    </xf>
    <xf numFmtId="164" fontId="8" fillId="0" borderId="0" xfId="0" applyNumberFormat="1" applyFont="1" applyAlignment="1">
      <alignment/>
    </xf>
    <xf numFmtId="37" fontId="11" fillId="0" borderId="12" xfId="44" applyNumberFormat="1" applyFont="1" applyBorder="1" applyAlignment="1">
      <alignment horizontal="center"/>
    </xf>
    <xf numFmtId="164" fontId="12" fillId="0" borderId="0" xfId="0" applyNumberFormat="1" applyFont="1" applyAlignment="1">
      <alignment horizontal="center"/>
    </xf>
    <xf numFmtId="0" fontId="12" fillId="0" borderId="0" xfId="0" applyFont="1" applyBorder="1" applyAlignment="1">
      <alignment/>
    </xf>
    <xf numFmtId="0" fontId="4" fillId="0" borderId="0" xfId="0" applyFont="1" applyBorder="1" applyAlignment="1">
      <alignment horizontal="left"/>
    </xf>
    <xf numFmtId="0" fontId="13" fillId="0" borderId="0" xfId="0" applyFont="1" applyAlignment="1">
      <alignment/>
    </xf>
    <xf numFmtId="0" fontId="4" fillId="0" borderId="12" xfId="0" applyFont="1" applyBorder="1" applyAlignment="1">
      <alignment horizontal="left"/>
    </xf>
    <xf numFmtId="0" fontId="3" fillId="0" borderId="0" xfId="0" applyFont="1" applyAlignment="1">
      <alignment horizontal="center"/>
    </xf>
    <xf numFmtId="0" fontId="13" fillId="0" borderId="0" xfId="0" applyFont="1" applyAlignment="1">
      <alignment horizontal="left"/>
    </xf>
    <xf numFmtId="7" fontId="3" fillId="0" borderId="0" xfId="0" applyNumberFormat="1" applyFont="1" applyAlignment="1">
      <alignment/>
    </xf>
    <xf numFmtId="7" fontId="10" fillId="0" borderId="12" xfId="44" applyNumberFormat="1" applyFont="1" applyBorder="1" applyAlignment="1">
      <alignment horizontal="center"/>
    </xf>
    <xf numFmtId="164" fontId="11" fillId="0" borderId="12"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wrapText="1"/>
    </xf>
    <xf numFmtId="0" fontId="14" fillId="0" borderId="0" xfId="0" applyFont="1" applyBorder="1" applyAlignment="1">
      <alignment horizontal="center"/>
    </xf>
    <xf numFmtId="0" fontId="14" fillId="0" borderId="0" xfId="0" applyFont="1" applyAlignment="1">
      <alignment/>
    </xf>
    <xf numFmtId="0" fontId="12" fillId="0" borderId="0" xfId="0" applyFont="1" applyAlignment="1">
      <alignment/>
    </xf>
    <xf numFmtId="0" fontId="13" fillId="0" borderId="0" xfId="0" applyFont="1" applyAlignment="1">
      <alignment horizontal="center"/>
    </xf>
    <xf numFmtId="164" fontId="15" fillId="0" borderId="0" xfId="0" applyNumberFormat="1" applyFont="1" applyAlignment="1">
      <alignment horizontal="center"/>
    </xf>
    <xf numFmtId="164" fontId="15" fillId="0" borderId="0" xfId="0" applyNumberFormat="1" applyFont="1" applyAlignment="1">
      <alignment horizontal="left"/>
    </xf>
    <xf numFmtId="0" fontId="15" fillId="0" borderId="0" xfId="0" applyFont="1" applyBorder="1" applyAlignment="1">
      <alignment/>
    </xf>
    <xf numFmtId="164" fontId="13" fillId="0" borderId="0" xfId="0" applyNumberFormat="1" applyFont="1" applyAlignment="1">
      <alignment horizontal="left"/>
    </xf>
    <xf numFmtId="0" fontId="17" fillId="0" borderId="0" xfId="0" applyFont="1" applyAlignment="1">
      <alignment horizontal="left"/>
    </xf>
    <xf numFmtId="0" fontId="18" fillId="0" borderId="0" xfId="0" applyFont="1" applyAlignment="1">
      <alignment horizontal="center"/>
    </xf>
    <xf numFmtId="0" fontId="17" fillId="0" borderId="0" xfId="0" applyFont="1" applyAlignment="1" quotePrefix="1">
      <alignment horizontal="left"/>
    </xf>
    <xf numFmtId="0" fontId="15" fillId="0" borderId="0" xfId="0" applyFont="1" applyAlignment="1">
      <alignment/>
    </xf>
    <xf numFmtId="0" fontId="4" fillId="0" borderId="0" xfId="0" applyFont="1" applyAlignment="1">
      <alignment/>
    </xf>
    <xf numFmtId="164" fontId="19" fillId="0" borderId="0" xfId="0" applyNumberFormat="1" applyFont="1" applyAlignment="1">
      <alignment horizontal="center"/>
    </xf>
    <xf numFmtId="164" fontId="19" fillId="0" borderId="0" xfId="0" applyNumberFormat="1" applyFont="1" applyAlignment="1">
      <alignment horizontal="left"/>
    </xf>
    <xf numFmtId="0" fontId="20" fillId="0" borderId="0" xfId="0" applyFont="1" applyAlignment="1">
      <alignment horizontal="left"/>
    </xf>
    <xf numFmtId="0" fontId="21" fillId="0" borderId="0" xfId="0" applyFont="1" applyAlignment="1">
      <alignment horizontal="center"/>
    </xf>
    <xf numFmtId="0" fontId="20" fillId="0" borderId="0" xfId="0" applyFont="1" applyAlignment="1" quotePrefix="1">
      <alignment horizontal="left"/>
    </xf>
    <xf numFmtId="0" fontId="3" fillId="0" borderId="11" xfId="0" applyFont="1" applyBorder="1" applyAlignment="1">
      <alignment horizontal="center"/>
    </xf>
    <xf numFmtId="0" fontId="22" fillId="0" borderId="0" xfId="0" applyFont="1" applyAlignment="1">
      <alignment horizontal="left"/>
    </xf>
    <xf numFmtId="0" fontId="13" fillId="0" borderId="0" xfId="0" applyFont="1" applyAlignment="1">
      <alignment horizontal="left" wrapText="1"/>
    </xf>
    <xf numFmtId="44" fontId="23" fillId="0" borderId="0" xfId="44" applyFont="1" applyAlignment="1">
      <alignment horizontal="center"/>
    </xf>
    <xf numFmtId="0" fontId="5" fillId="0" borderId="0" xfId="0" applyFont="1" applyAlignment="1">
      <alignment horizontal="center"/>
    </xf>
    <xf numFmtId="0" fontId="23" fillId="0" borderId="10" xfId="0" applyFont="1" applyBorder="1" applyAlignment="1">
      <alignment/>
    </xf>
    <xf numFmtId="0" fontId="5" fillId="0" borderId="13" xfId="0" applyFont="1" applyBorder="1" applyAlignment="1">
      <alignment wrapText="1"/>
    </xf>
    <xf numFmtId="44" fontId="23" fillId="0" borderId="12" xfId="44" applyFont="1" applyBorder="1" applyAlignment="1">
      <alignment horizontal="center"/>
    </xf>
    <xf numFmtId="0" fontId="23" fillId="0" borderId="12" xfId="0" applyFont="1" applyBorder="1" applyAlignment="1">
      <alignment horizontal="center"/>
    </xf>
    <xf numFmtId="0" fontId="10" fillId="0" borderId="14" xfId="0" applyFont="1" applyBorder="1" applyAlignment="1">
      <alignment wrapText="1"/>
    </xf>
    <xf numFmtId="0" fontId="10" fillId="0" borderId="15" xfId="0" applyFont="1" applyBorder="1" applyAlignment="1">
      <alignment wrapText="1"/>
    </xf>
    <xf numFmtId="0" fontId="14" fillId="0" borderId="16" xfId="0" applyFont="1" applyBorder="1" applyAlignment="1">
      <alignment horizontal="center"/>
    </xf>
    <xf numFmtId="7" fontId="10" fillId="0" borderId="17" xfId="44" applyNumberFormat="1" applyFont="1" applyBorder="1" applyAlignment="1">
      <alignment horizontal="center"/>
    </xf>
    <xf numFmtId="0" fontId="10" fillId="0" borderId="18" xfId="0" applyFont="1" applyBorder="1" applyAlignment="1">
      <alignment wrapText="1"/>
    </xf>
    <xf numFmtId="0" fontId="10" fillId="0" borderId="19" xfId="0" applyFont="1" applyBorder="1" applyAlignment="1">
      <alignment wrapText="1"/>
    </xf>
    <xf numFmtId="0" fontId="14" fillId="0" borderId="20" xfId="0" applyFont="1" applyBorder="1" applyAlignment="1">
      <alignment horizontal="center"/>
    </xf>
    <xf numFmtId="7" fontId="10" fillId="0" borderId="0" xfId="44" applyNumberFormat="1" applyFont="1" applyBorder="1" applyAlignment="1">
      <alignment horizontal="center"/>
    </xf>
    <xf numFmtId="7" fontId="8" fillId="0" borderId="0" xfId="0" applyNumberFormat="1" applyFont="1" applyAlignment="1">
      <alignment/>
    </xf>
    <xf numFmtId="0" fontId="3" fillId="0" borderId="0" xfId="0" applyFont="1" applyAlignment="1">
      <alignment wrapText="1"/>
    </xf>
    <xf numFmtId="0" fontId="10" fillId="0" borderId="11" xfId="0" applyFont="1" applyBorder="1" applyAlignment="1">
      <alignment wrapText="1"/>
    </xf>
    <xf numFmtId="0" fontId="10" fillId="0" borderId="18" xfId="0" applyFont="1" applyFill="1" applyBorder="1" applyAlignment="1">
      <alignment/>
    </xf>
    <xf numFmtId="0" fontId="10" fillId="0" borderId="19" xfId="0" applyFont="1" applyFill="1" applyBorder="1" applyAlignment="1">
      <alignment wrapText="1"/>
    </xf>
    <xf numFmtId="0" fontId="10" fillId="0" borderId="20" xfId="0" applyFont="1" applyFill="1" applyBorder="1" applyAlignment="1">
      <alignment horizontal="center"/>
    </xf>
    <xf numFmtId="7" fontId="10" fillId="0" borderId="21" xfId="44" applyNumberFormat="1" applyFont="1" applyFill="1" applyBorder="1" applyAlignment="1">
      <alignment horizontal="center"/>
    </xf>
    <xf numFmtId="0" fontId="10" fillId="0" borderId="18" xfId="0" applyFont="1" applyBorder="1" applyAlignment="1">
      <alignment/>
    </xf>
    <xf numFmtId="0" fontId="10" fillId="0" borderId="20" xfId="0" applyFont="1" applyBorder="1" applyAlignment="1">
      <alignment horizontal="center"/>
    </xf>
    <xf numFmtId="0" fontId="10" fillId="0" borderId="0" xfId="0" applyFont="1" applyAlignment="1">
      <alignment/>
    </xf>
    <xf numFmtId="0" fontId="3" fillId="0" borderId="0" xfId="0" applyFont="1" applyBorder="1" applyAlignment="1">
      <alignment wrapText="1"/>
    </xf>
    <xf numFmtId="44" fontId="3" fillId="0" borderId="0" xfId="44" applyFont="1" applyBorder="1" applyAlignment="1">
      <alignment horizontal="center"/>
    </xf>
    <xf numFmtId="10" fontId="3" fillId="0" borderId="0" xfId="57" applyNumberFormat="1" applyFont="1" applyBorder="1" applyAlignment="1">
      <alignment horizontal="center"/>
    </xf>
    <xf numFmtId="164" fontId="4" fillId="0" borderId="0" xfId="0" applyNumberFormat="1" applyFont="1" applyAlignment="1">
      <alignment horizontal="centerContinuous"/>
    </xf>
    <xf numFmtId="0" fontId="3" fillId="0" borderId="0" xfId="0" applyFont="1" applyBorder="1" applyAlignment="1">
      <alignment horizontal="centerContinuous"/>
    </xf>
    <xf numFmtId="0" fontId="3" fillId="0" borderId="0" xfId="0" applyFont="1" applyAlignment="1">
      <alignment horizontal="centerContinuous"/>
    </xf>
    <xf numFmtId="164" fontId="3" fillId="0" borderId="0" xfId="0" applyNumberFormat="1" applyFont="1" applyAlignment="1">
      <alignment horizontal="centerContinuous"/>
    </xf>
    <xf numFmtId="164" fontId="25" fillId="0" borderId="0" xfId="0" applyNumberFormat="1" applyFont="1" applyAlignment="1">
      <alignment horizontal="left"/>
    </xf>
    <xf numFmtId="0" fontId="2" fillId="0" borderId="0" xfId="0" applyFont="1" applyAlignment="1">
      <alignment/>
    </xf>
    <xf numFmtId="0" fontId="5" fillId="0" borderId="0" xfId="0" applyFont="1" applyBorder="1" applyAlignment="1">
      <alignment/>
    </xf>
    <xf numFmtId="0" fontId="2" fillId="0" borderId="22" xfId="0" applyFont="1" applyBorder="1" applyAlignment="1">
      <alignment/>
    </xf>
    <xf numFmtId="10" fontId="2" fillId="0" borderId="10" xfId="0" applyNumberFormat="1" applyFont="1" applyBorder="1" applyAlignment="1">
      <alignment horizontal="center" wrapText="1"/>
    </xf>
    <xf numFmtId="164" fontId="3" fillId="0" borderId="11" xfId="0" applyNumberFormat="1" applyFont="1" applyBorder="1" applyAlignment="1">
      <alignment/>
    </xf>
    <xf numFmtId="0" fontId="3" fillId="0" borderId="23" xfId="0" applyFont="1" applyBorder="1" applyAlignment="1">
      <alignment/>
    </xf>
    <xf numFmtId="10" fontId="2" fillId="0" borderId="0" xfId="0" applyNumberFormat="1" applyFont="1" applyBorder="1" applyAlignment="1">
      <alignment horizontal="center" wrapText="1"/>
    </xf>
    <xf numFmtId="164" fontId="2" fillId="0" borderId="24" xfId="0" applyNumberFormat="1" applyFont="1" applyBorder="1" applyAlignment="1">
      <alignment/>
    </xf>
    <xf numFmtId="10" fontId="3" fillId="0" borderId="0" xfId="0" applyNumberFormat="1" applyFont="1" applyBorder="1" applyAlignment="1">
      <alignment/>
    </xf>
    <xf numFmtId="164" fontId="3" fillId="0" borderId="24" xfId="0" applyNumberFormat="1" applyFont="1" applyBorder="1" applyAlignment="1">
      <alignment/>
    </xf>
    <xf numFmtId="0" fontId="3" fillId="0" borderId="25" xfId="0" applyFont="1" applyBorder="1" applyAlignment="1">
      <alignment/>
    </xf>
    <xf numFmtId="10" fontId="3" fillId="0" borderId="26" xfId="0" applyNumberFormat="1" applyFont="1" applyBorder="1" applyAlignment="1">
      <alignment/>
    </xf>
    <xf numFmtId="164" fontId="3" fillId="0" borderId="27" xfId="0" applyNumberFormat="1" applyFont="1" applyBorder="1" applyAlignment="1">
      <alignment/>
    </xf>
    <xf numFmtId="164" fontId="3" fillId="0" borderId="0" xfId="0" applyNumberFormat="1" applyFont="1" applyBorder="1" applyAlignment="1">
      <alignment/>
    </xf>
    <xf numFmtId="0" fontId="3" fillId="0" borderId="22" xfId="0" applyFont="1" applyBorder="1" applyAlignment="1">
      <alignment/>
    </xf>
    <xf numFmtId="10" fontId="3" fillId="0" borderId="28" xfId="0" applyNumberFormat="1" applyFont="1" applyBorder="1" applyAlignment="1">
      <alignment/>
    </xf>
    <xf numFmtId="164" fontId="3" fillId="0" borderId="29" xfId="0" applyNumberFormat="1" applyFont="1" applyBorder="1" applyAlignment="1">
      <alignment/>
    </xf>
    <xf numFmtId="10" fontId="2" fillId="0" borderId="0" xfId="0" applyNumberFormat="1" applyFont="1" applyBorder="1" applyAlignment="1">
      <alignment/>
    </xf>
    <xf numFmtId="0" fontId="3" fillId="0" borderId="24" xfId="0" applyFont="1" applyBorder="1" applyAlignment="1">
      <alignment/>
    </xf>
    <xf numFmtId="0" fontId="3" fillId="0" borderId="26" xfId="0" applyFont="1" applyBorder="1" applyAlignment="1">
      <alignment/>
    </xf>
    <xf numFmtId="0" fontId="3" fillId="0" borderId="27" xfId="0" applyFont="1" applyBorder="1" applyAlignment="1">
      <alignment/>
    </xf>
    <xf numFmtId="0" fontId="13" fillId="0" borderId="0" xfId="0" applyFont="1" applyAlignment="1">
      <alignment/>
    </xf>
    <xf numFmtId="0" fontId="2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zoomScale="70" zoomScaleNormal="70" zoomScalePageLayoutView="0" workbookViewId="0" topLeftCell="A3">
      <selection activeCell="H3" sqref="H3"/>
    </sheetView>
  </sheetViews>
  <sheetFormatPr defaultColWidth="9.140625" defaultRowHeight="12.75"/>
  <cols>
    <col min="1" max="1" width="44.57421875" style="19" customWidth="1"/>
    <col min="2" max="2" width="31.7109375" style="19" customWidth="1"/>
    <col min="3" max="3" width="21.00390625" style="19" bestFit="1" customWidth="1"/>
    <col min="4" max="4" width="14.57421875" style="19" customWidth="1"/>
    <col min="5" max="5" width="17.421875" style="19" customWidth="1"/>
    <col min="6" max="6" width="16.57421875" style="19" customWidth="1"/>
    <col min="7" max="7" width="15.8515625" style="19" customWidth="1"/>
    <col min="8" max="8" width="17.140625" style="19" customWidth="1"/>
    <col min="9" max="9" width="18.140625" style="19" customWidth="1"/>
    <col min="10" max="10" width="16.8515625" style="19" customWidth="1"/>
    <col min="11" max="11" width="16.57421875" style="19" customWidth="1"/>
    <col min="12" max="12" width="16.7109375" style="19" customWidth="1"/>
    <col min="13" max="14" width="18.28125" style="19" customWidth="1"/>
    <col min="15" max="15" width="14.57421875" style="19" bestFit="1" customWidth="1"/>
    <col min="16" max="16384" width="9.140625" style="19" customWidth="1"/>
  </cols>
  <sheetData>
    <row r="1" spans="1:13" s="4" customFormat="1" ht="35.25" thickBot="1">
      <c r="A1" s="1" t="s">
        <v>0</v>
      </c>
      <c r="B1" s="2"/>
      <c r="C1" s="3"/>
      <c r="D1" s="3"/>
      <c r="E1" s="3"/>
      <c r="F1" s="3"/>
      <c r="L1" s="5" t="s">
        <v>1</v>
      </c>
      <c r="M1" s="6"/>
    </row>
    <row r="2" spans="1:12" s="4" customFormat="1" ht="23.25">
      <c r="A2" s="36" t="s">
        <v>27</v>
      </c>
      <c r="B2" s="45"/>
      <c r="C2" s="46"/>
      <c r="D2" s="46"/>
      <c r="E2" s="49"/>
      <c r="F2" s="46"/>
      <c r="G2" s="117" t="s">
        <v>3</v>
      </c>
      <c r="H2" s="117"/>
      <c r="I2" s="59" t="s">
        <v>4</v>
      </c>
      <c r="J2" s="31"/>
      <c r="K2" s="7"/>
      <c r="L2" s="7"/>
    </row>
    <row r="3" spans="1:6" s="4" customFormat="1" ht="24.75" customHeight="1">
      <c r="A3" s="33" t="s">
        <v>29</v>
      </c>
      <c r="B3" s="2"/>
      <c r="C3" s="3"/>
      <c r="D3" s="3"/>
      <c r="E3" s="8"/>
      <c r="F3" s="3"/>
    </row>
    <row r="4" spans="1:13" s="4" customFormat="1" ht="33" customHeight="1">
      <c r="A4" s="1"/>
      <c r="B4" s="2"/>
      <c r="C4" s="3"/>
      <c r="D4" s="3"/>
      <c r="E4" s="3"/>
      <c r="F4" s="3"/>
      <c r="L4" s="32"/>
      <c r="M4" s="7"/>
    </row>
    <row r="5" spans="1:11" s="4" customFormat="1" ht="23.25">
      <c r="A5" s="9" t="s">
        <v>25</v>
      </c>
      <c r="B5" s="45"/>
      <c r="C5" s="46"/>
      <c r="D5" s="46"/>
      <c r="E5" s="47"/>
      <c r="F5" s="46"/>
      <c r="G5" s="48"/>
      <c r="H5" s="48"/>
      <c r="I5" s="48"/>
      <c r="J5" s="48"/>
      <c r="K5" s="48"/>
    </row>
    <row r="6" spans="1:11" s="4" customFormat="1" ht="23.25">
      <c r="A6" s="9" t="s">
        <v>26</v>
      </c>
      <c r="B6" s="45"/>
      <c r="C6" s="46"/>
      <c r="D6" s="46"/>
      <c r="E6" s="47"/>
      <c r="F6" s="46"/>
      <c r="G6" s="48"/>
      <c r="H6" s="48"/>
      <c r="I6" s="48"/>
      <c r="J6" s="48"/>
      <c r="K6" s="48"/>
    </row>
    <row r="7" spans="1:11" s="4" customFormat="1" ht="23.25">
      <c r="A7" s="9" t="s">
        <v>44</v>
      </c>
      <c r="B7" s="45"/>
      <c r="C7" s="46"/>
      <c r="D7" s="46"/>
      <c r="E7" s="47"/>
      <c r="F7" s="46"/>
      <c r="G7" s="48"/>
      <c r="H7" s="48"/>
      <c r="I7" s="48"/>
      <c r="J7" s="48"/>
      <c r="K7" s="48"/>
    </row>
    <row r="8" spans="1:6" s="4" customFormat="1" ht="22.5" customHeight="1">
      <c r="A8" s="10"/>
      <c r="B8" s="2"/>
      <c r="C8" s="3"/>
      <c r="D8" s="3"/>
      <c r="E8" s="8"/>
      <c r="F8" s="3"/>
    </row>
    <row r="9" spans="1:7" s="4" customFormat="1" ht="22.5">
      <c r="A9" s="13" t="s">
        <v>30</v>
      </c>
      <c r="B9" s="2"/>
      <c r="C9" s="3"/>
      <c r="D9" s="3"/>
      <c r="E9" s="14"/>
      <c r="F9" s="3"/>
      <c r="G9" s="14"/>
    </row>
    <row r="10" spans="2:6" s="15" customFormat="1" ht="12">
      <c r="B10" s="16"/>
      <c r="C10" s="17"/>
      <c r="D10" s="17"/>
      <c r="E10" s="18"/>
      <c r="F10" s="17"/>
    </row>
    <row r="11" ht="33.75" thickBot="1">
      <c r="C11" s="20" t="s">
        <v>28</v>
      </c>
    </row>
    <row r="12" spans="1:14" ht="16.5" thickBot="1">
      <c r="A12" s="21" t="s">
        <v>5</v>
      </c>
      <c r="B12" s="21" t="s">
        <v>6</v>
      </c>
      <c r="C12" s="21" t="s">
        <v>7</v>
      </c>
      <c r="D12" s="21" t="s">
        <v>8</v>
      </c>
      <c r="E12" s="21" t="s">
        <v>9</v>
      </c>
      <c r="F12" s="21" t="s">
        <v>10</v>
      </c>
      <c r="G12" s="21" t="s">
        <v>11</v>
      </c>
      <c r="H12" s="21" t="s">
        <v>12</v>
      </c>
      <c r="I12" s="21" t="s">
        <v>13</v>
      </c>
      <c r="J12" s="21" t="s">
        <v>14</v>
      </c>
      <c r="K12" s="21" t="s">
        <v>15</v>
      </c>
      <c r="L12" s="21" t="s">
        <v>16</v>
      </c>
      <c r="M12" s="21" t="s">
        <v>17</v>
      </c>
      <c r="N12" s="21" t="s">
        <v>18</v>
      </c>
    </row>
    <row r="13" spans="1:14" ht="16.5" thickBot="1">
      <c r="A13" s="22" t="s">
        <v>19</v>
      </c>
      <c r="B13" s="22">
        <v>200</v>
      </c>
      <c r="C13" s="23">
        <v>155.77223454235656</v>
      </c>
      <c r="D13" s="23">
        <v>146.89921743747803</v>
      </c>
      <c r="E13" s="23">
        <v>155.04500816144713</v>
      </c>
      <c r="F13" s="23">
        <v>164.37241256865713</v>
      </c>
      <c r="G13" s="23">
        <v>157.9549638225019</v>
      </c>
      <c r="H13" s="23">
        <v>150.08631998959524</v>
      </c>
      <c r="I13" s="23">
        <v>165.35752862586125</v>
      </c>
      <c r="J13" s="23">
        <v>172.23317758767885</v>
      </c>
      <c r="K13" s="23">
        <v>169.2573228936695</v>
      </c>
      <c r="L13" s="23">
        <v>157.5201336871772</v>
      </c>
      <c r="M13" s="23">
        <v>153.68441563027557</v>
      </c>
      <c r="N13" s="23">
        <v>163.5488646237324</v>
      </c>
    </row>
    <row r="14" spans="1:14" ht="16.5" thickBot="1">
      <c r="A14" s="22" t="s">
        <v>19</v>
      </c>
      <c r="B14" s="22">
        <v>350</v>
      </c>
      <c r="C14" s="23">
        <v>150.65756404742805</v>
      </c>
      <c r="D14" s="23">
        <v>142.0665144901307</v>
      </c>
      <c r="E14" s="23">
        <v>149.89620489260236</v>
      </c>
      <c r="F14" s="23">
        <v>158.95705814450386</v>
      </c>
      <c r="G14" s="23">
        <v>152.7714719565796</v>
      </c>
      <c r="H14" s="23">
        <v>145.16168745855012</v>
      </c>
      <c r="I14" s="23">
        <v>159.77544011633202</v>
      </c>
      <c r="J14" s="23">
        <v>166.5838619665315</v>
      </c>
      <c r="K14" s="23">
        <v>163.6964449796143</v>
      </c>
      <c r="L14" s="23">
        <v>152.361404574878</v>
      </c>
      <c r="M14" s="23">
        <v>148.53157452142676</v>
      </c>
      <c r="N14" s="23">
        <v>158.0893205180487</v>
      </c>
    </row>
    <row r="15" spans="1:14" ht="16.5" thickBot="1">
      <c r="A15" s="22" t="s">
        <v>19</v>
      </c>
      <c r="B15" s="22">
        <v>550</v>
      </c>
      <c r="C15" s="23">
        <v>146.00224807374843</v>
      </c>
      <c r="D15" s="23">
        <v>137.66597568456933</v>
      </c>
      <c r="E15" s="23">
        <v>145.1982676979449</v>
      </c>
      <c r="F15" s="23">
        <v>154.024417581823</v>
      </c>
      <c r="G15" s="23">
        <v>148.05408257258597</v>
      </c>
      <c r="H15" s="23">
        <v>140.68000813954185</v>
      </c>
      <c r="I15" s="23">
        <v>154.66427400156078</v>
      </c>
      <c r="J15" s="23">
        <v>161.44308076388518</v>
      </c>
      <c r="K15" s="23">
        <v>158.6343120210813</v>
      </c>
      <c r="L15" s="23">
        <v>147.66864234448371</v>
      </c>
      <c r="M15" s="23">
        <v>143.82026021448954</v>
      </c>
      <c r="N15" s="23">
        <v>153.10227212073386</v>
      </c>
    </row>
    <row r="16" spans="1:14" ht="16.5" thickBot="1">
      <c r="A16" s="22" t="s">
        <v>19</v>
      </c>
      <c r="B16" s="22">
        <v>750</v>
      </c>
      <c r="C16" s="23">
        <v>143.4374639008544</v>
      </c>
      <c r="D16" s="23">
        <v>135.23222470795224</v>
      </c>
      <c r="E16" s="23">
        <v>142.5522312082618</v>
      </c>
      <c r="F16" s="23">
        <v>151.28861765400598</v>
      </c>
      <c r="G16" s="23">
        <v>145.45793509614512</v>
      </c>
      <c r="H16" s="23">
        <v>138.21421792837464</v>
      </c>
      <c r="I16" s="23">
        <v>151.6962853159938</v>
      </c>
      <c r="J16" s="23">
        <v>158.61665007809034</v>
      </c>
      <c r="K16" s="23">
        <v>155.84197753359803</v>
      </c>
      <c r="L16" s="23">
        <v>145.09650490316642</v>
      </c>
      <c r="M16" s="23">
        <v>141.11834339380232</v>
      </c>
      <c r="N16" s="23">
        <v>150.2655613349753</v>
      </c>
    </row>
    <row r="17" spans="1:14" ht="16.5" thickBot="1">
      <c r="A17" s="22" t="s">
        <v>19</v>
      </c>
      <c r="B17" s="22">
        <v>950</v>
      </c>
      <c r="C17" s="23">
        <v>141.6290690779834</v>
      </c>
      <c r="D17" s="23">
        <v>133.5115020936887</v>
      </c>
      <c r="E17" s="23">
        <v>140.65734483216085</v>
      </c>
      <c r="F17" s="23">
        <v>149.35042839535257</v>
      </c>
      <c r="G17" s="23">
        <v>143.62885955813508</v>
      </c>
      <c r="H17" s="23">
        <v>136.477306236135</v>
      </c>
      <c r="I17" s="23">
        <v>149.52673395473803</v>
      </c>
      <c r="J17" s="23">
        <v>156.62671068460745</v>
      </c>
      <c r="K17" s="23">
        <v>153.87141135706656</v>
      </c>
      <c r="L17" s="23">
        <v>143.289636701474</v>
      </c>
      <c r="M17" s="23">
        <v>139.15953577492397</v>
      </c>
      <c r="N17" s="23">
        <v>148.22036504503328</v>
      </c>
    </row>
    <row r="18" spans="1:14" ht="16.5" thickBot="1">
      <c r="A18" s="24" t="s">
        <v>20</v>
      </c>
      <c r="B18" s="22">
        <v>200</v>
      </c>
      <c r="C18" s="23">
        <v>167.40171158741225</v>
      </c>
      <c r="D18" s="23">
        <v>157.84797262045836</v>
      </c>
      <c r="E18" s="23">
        <v>166.50697953898216</v>
      </c>
      <c r="F18" s="23">
        <v>175</v>
      </c>
      <c r="G18" s="23">
        <v>169.75295289939146</v>
      </c>
      <c r="H18" s="23">
        <v>161.2978321798079</v>
      </c>
      <c r="I18" s="23">
        <v>175</v>
      </c>
      <c r="J18" s="23">
        <v>175</v>
      </c>
      <c r="K18" s="23">
        <v>175</v>
      </c>
      <c r="L18" s="23">
        <v>169.3061229138374</v>
      </c>
      <c r="M18" s="23">
        <v>164.94974362693338</v>
      </c>
      <c r="N18" s="23">
        <v>175</v>
      </c>
    </row>
    <row r="19" spans="1:14" ht="16.5" thickBot="1">
      <c r="A19" s="25" t="s">
        <v>20</v>
      </c>
      <c r="B19" s="22">
        <v>350</v>
      </c>
      <c r="C19" s="23">
        <v>161.72833322661438</v>
      </c>
      <c r="D19" s="23">
        <v>152.48794268451996</v>
      </c>
      <c r="E19" s="23">
        <v>160.79932868641157</v>
      </c>
      <c r="F19" s="23">
        <v>170.60245658909008</v>
      </c>
      <c r="G19" s="23">
        <v>164.003059244647</v>
      </c>
      <c r="H19" s="23">
        <v>155.83504389582362</v>
      </c>
      <c r="I19" s="23">
        <v>171.22221352593888</v>
      </c>
      <c r="J19" s="23">
        <v>175</v>
      </c>
      <c r="K19" s="23">
        <v>175</v>
      </c>
      <c r="L19" s="23">
        <v>163.5830483272795</v>
      </c>
      <c r="M19" s="23">
        <v>159.24062740817826</v>
      </c>
      <c r="N19" s="23">
        <v>150.45774492137247</v>
      </c>
    </row>
    <row r="20" spans="1:14" ht="16.5" thickBot="1">
      <c r="A20" s="26" t="s">
        <v>20</v>
      </c>
      <c r="B20" s="27">
        <v>550</v>
      </c>
      <c r="C20" s="23">
        <v>156.7439866476898</v>
      </c>
      <c r="D20" s="23">
        <v>147.77615896126048</v>
      </c>
      <c r="E20" s="23">
        <v>155.7679769451217</v>
      </c>
      <c r="F20" s="23">
        <v>165.3207518040682</v>
      </c>
      <c r="G20" s="23">
        <v>158.95231931279542</v>
      </c>
      <c r="H20" s="23">
        <v>151.03668542989465</v>
      </c>
      <c r="I20" s="23">
        <v>165.74618794980591</v>
      </c>
      <c r="J20" s="23">
        <v>173.33219889992026</v>
      </c>
      <c r="K20" s="23">
        <v>170.29873987815876</v>
      </c>
      <c r="L20" s="23">
        <v>158.55892406357873</v>
      </c>
      <c r="M20" s="23">
        <v>154.19380139229025</v>
      </c>
      <c r="N20" s="23">
        <v>164.19216042311302</v>
      </c>
    </row>
    <row r="21" spans="1:14" ht="16.5" thickBot="1">
      <c r="A21" s="26" t="s">
        <v>20</v>
      </c>
      <c r="B21" s="29">
        <v>750</v>
      </c>
      <c r="C21" s="23">
        <v>151.4896521052557</v>
      </c>
      <c r="D21" s="23">
        <v>142.81036855874717</v>
      </c>
      <c r="E21" s="23">
        <v>150.47162636839118</v>
      </c>
      <c r="F21" s="23">
        <v>159.75532948414016</v>
      </c>
      <c r="G21" s="23">
        <v>153.62762526911644</v>
      </c>
      <c r="H21" s="23">
        <v>145.9779789536256</v>
      </c>
      <c r="I21" s="23">
        <v>159.99337533348876</v>
      </c>
      <c r="J21" s="23">
        <v>167.5293194862033</v>
      </c>
      <c r="K21" s="23">
        <v>164.58560202777426</v>
      </c>
      <c r="L21" s="23">
        <v>153.26092538765639</v>
      </c>
      <c r="M21" s="23">
        <v>148.8874657458911</v>
      </c>
      <c r="N21" s="23">
        <v>158.57280649103916</v>
      </c>
    </row>
    <row r="22" spans="1:14" ht="16.5" thickBot="1">
      <c r="A22" s="26" t="s">
        <v>20</v>
      </c>
      <c r="B22" s="29">
        <v>950</v>
      </c>
      <c r="C22" s="23">
        <v>148.1877495656061</v>
      </c>
      <c r="D22" s="23">
        <v>139.68306855729656</v>
      </c>
      <c r="E22" s="23">
        <v>147.101705305772</v>
      </c>
      <c r="F22" s="23">
        <v>156.24480460166595</v>
      </c>
      <c r="G22" s="23">
        <v>150.28355010447044</v>
      </c>
      <c r="H22" s="23">
        <v>142.8014116192669</v>
      </c>
      <c r="I22" s="23">
        <v>156.2686856346394</v>
      </c>
      <c r="J22" s="23">
        <v>163.88689128661488</v>
      </c>
      <c r="K22" s="23">
        <v>160.992917077681</v>
      </c>
      <c r="L22" s="23">
        <v>149.94114788865483</v>
      </c>
      <c r="M22" s="23">
        <v>145.47632556053276</v>
      </c>
      <c r="N22" s="23">
        <v>154.97729187653803</v>
      </c>
    </row>
    <row r="23" spans="1:14" ht="16.5" thickBot="1">
      <c r="A23" s="25" t="s">
        <v>21</v>
      </c>
      <c r="B23" s="22">
        <v>250</v>
      </c>
      <c r="C23" s="23">
        <v>170.18016958559238</v>
      </c>
      <c r="D23" s="23">
        <v>160.40270017373854</v>
      </c>
      <c r="E23" s="23">
        <v>168.86723436230378</v>
      </c>
      <c r="F23" s="23">
        <v>175</v>
      </c>
      <c r="G23" s="23">
        <v>172.5902310791997</v>
      </c>
      <c r="H23" s="23">
        <v>163.99823880425828</v>
      </c>
      <c r="I23" s="23">
        <v>175</v>
      </c>
      <c r="J23" s="23">
        <v>175</v>
      </c>
      <c r="K23" s="23">
        <v>184.8818512606568</v>
      </c>
      <c r="L23" s="23">
        <v>172.20889066044415</v>
      </c>
      <c r="M23" s="23">
        <v>166.94545461015156</v>
      </c>
      <c r="N23" s="23">
        <v>175</v>
      </c>
    </row>
    <row r="24" spans="1:14" ht="16.5" thickBot="1">
      <c r="A24" s="25" t="s">
        <v>21</v>
      </c>
      <c r="B24" s="22">
        <v>500</v>
      </c>
      <c r="C24" s="23">
        <v>160.35981649775735</v>
      </c>
      <c r="D24" s="23">
        <v>151.18352716194943</v>
      </c>
      <c r="E24" s="23">
        <v>159.35145965291238</v>
      </c>
      <c r="F24" s="23">
        <v>169.13133154122772</v>
      </c>
      <c r="G24" s="23">
        <v>162.61957435372878</v>
      </c>
      <c r="H24" s="23">
        <v>154.52142402799495</v>
      </c>
      <c r="I24" s="23">
        <v>169.5438044414113</v>
      </c>
      <c r="J24" s="23">
        <v>175</v>
      </c>
      <c r="K24" s="23">
        <v>174.2266738784643</v>
      </c>
      <c r="L24" s="23">
        <v>162.21888127565407</v>
      </c>
      <c r="M24" s="23">
        <v>157.73271428585224</v>
      </c>
      <c r="N24" s="23">
        <v>167.964632636675</v>
      </c>
    </row>
    <row r="25" spans="1:14" ht="16.5" thickBot="1">
      <c r="A25" s="25" t="s">
        <v>21</v>
      </c>
      <c r="B25" s="22">
        <v>1000</v>
      </c>
      <c r="C25" s="23">
        <v>157.05599597889258</v>
      </c>
      <c r="D25" s="23">
        <v>148.1162376584599</v>
      </c>
      <c r="E25" s="23">
        <v>156.3622917806704</v>
      </c>
      <c r="F25" s="23">
        <v>165.73951809722516</v>
      </c>
      <c r="G25" s="23">
        <v>159.25477442654443</v>
      </c>
      <c r="H25" s="23">
        <v>151.3209437215701</v>
      </c>
      <c r="I25" s="23">
        <v>166.82429483087554</v>
      </c>
      <c r="J25" s="23">
        <v>173.64862128824467</v>
      </c>
      <c r="K25" s="23">
        <v>170.65455786624887</v>
      </c>
      <c r="L25" s="23">
        <v>158.80921833625536</v>
      </c>
      <c r="M25" s="23">
        <v>155.02366757568984</v>
      </c>
      <c r="N25" s="23">
        <v>164.9577033529084</v>
      </c>
    </row>
    <row r="26" spans="1:14" ht="16.5" thickBot="1">
      <c r="A26" s="25" t="s">
        <v>21</v>
      </c>
      <c r="B26" s="22">
        <v>1500</v>
      </c>
      <c r="C26" s="23">
        <v>152.440506204745</v>
      </c>
      <c r="D26" s="23">
        <v>143.75406259851462</v>
      </c>
      <c r="E26" s="23">
        <v>151.7089846639592</v>
      </c>
      <c r="F26" s="23">
        <v>160.8504768913246</v>
      </c>
      <c r="G26" s="23">
        <v>154.5775244145158</v>
      </c>
      <c r="H26" s="23">
        <v>146.87734916608363</v>
      </c>
      <c r="I26" s="23">
        <v>161.76853939770496</v>
      </c>
      <c r="J26" s="23">
        <v>168.5513726685799</v>
      </c>
      <c r="K26" s="23">
        <v>165.6359942203791</v>
      </c>
      <c r="L26" s="23">
        <v>154.15558239939276</v>
      </c>
      <c r="M26" s="23">
        <v>150.36082545351866</v>
      </c>
      <c r="N26" s="23">
        <v>160.02017064789115</v>
      </c>
    </row>
    <row r="27" spans="1:14" ht="16.5" thickBot="1">
      <c r="A27" s="25" t="s">
        <v>21</v>
      </c>
      <c r="B27" s="22">
        <v>2000</v>
      </c>
      <c r="C27" s="23">
        <v>149.75891664895784</v>
      </c>
      <c r="D27" s="23">
        <v>141.21131521263516</v>
      </c>
      <c r="E27" s="23">
        <v>148.95384107669656</v>
      </c>
      <c r="F27" s="23">
        <v>157.99367962539648</v>
      </c>
      <c r="G27" s="23">
        <v>151.86258379508777</v>
      </c>
      <c r="H27" s="23">
        <v>144.29860468576905</v>
      </c>
      <c r="I27" s="23">
        <v>158.69538537569943</v>
      </c>
      <c r="J27" s="23">
        <v>165.59507352799957</v>
      </c>
      <c r="K27" s="23">
        <v>162.7171660375851</v>
      </c>
      <c r="L27" s="23">
        <v>151.46368497381013</v>
      </c>
      <c r="M27" s="23">
        <v>147.55682816497864</v>
      </c>
      <c r="N27" s="23">
        <v>157.07186306490968</v>
      </c>
    </row>
    <row r="28" spans="1:14" ht="16.5" thickBot="1">
      <c r="A28" s="25" t="s">
        <v>21</v>
      </c>
      <c r="B28" s="22">
        <v>2500</v>
      </c>
      <c r="C28" s="23">
        <v>147.29856722993543</v>
      </c>
      <c r="D28" s="23">
        <v>138.876712188922</v>
      </c>
      <c r="E28" s="23">
        <v>146.41584931292</v>
      </c>
      <c r="F28" s="23">
        <v>155.36937311723867</v>
      </c>
      <c r="G28" s="23">
        <v>149.37213335062938</v>
      </c>
      <c r="H28" s="23">
        <v>141.93320093614975</v>
      </c>
      <c r="I28" s="23">
        <v>155.84904295606714</v>
      </c>
      <c r="J28" s="23">
        <v>162.88370116857487</v>
      </c>
      <c r="K28" s="23">
        <v>160.03854971092017</v>
      </c>
      <c r="L28" s="23">
        <v>148.99621241379793</v>
      </c>
      <c r="M28" s="23">
        <v>144.96548460144086</v>
      </c>
      <c r="N28" s="23">
        <v>154.3511248435099</v>
      </c>
    </row>
    <row r="29" spans="1:14" ht="16.5" thickBot="1">
      <c r="A29" s="22" t="s">
        <v>22</v>
      </c>
      <c r="B29" s="22">
        <v>650</v>
      </c>
      <c r="C29" s="23">
        <v>148.69619752680347</v>
      </c>
      <c r="D29" s="23">
        <v>140.19075132709796</v>
      </c>
      <c r="E29" s="23">
        <v>147.7823180425593</v>
      </c>
      <c r="F29" s="23">
        <v>156.83639329532426</v>
      </c>
      <c r="G29" s="23">
        <v>150.79055677525258</v>
      </c>
      <c r="H29" s="23">
        <v>143.2812362784981</v>
      </c>
      <c r="I29" s="23">
        <v>157.26782813413172</v>
      </c>
      <c r="J29" s="23">
        <v>164.4315029131223</v>
      </c>
      <c r="K29" s="23">
        <v>161.55571338907254</v>
      </c>
      <c r="L29" s="23">
        <v>150.41518749817934</v>
      </c>
      <c r="M29" s="23">
        <v>146.29905816201503</v>
      </c>
      <c r="N29" s="23">
        <v>155.78050499061388</v>
      </c>
    </row>
    <row r="30" spans="1:14" ht="16.5" thickBot="1">
      <c r="A30" s="22" t="s">
        <v>23</v>
      </c>
      <c r="B30" s="22">
        <v>690</v>
      </c>
      <c r="C30" s="23">
        <v>146.61422086784793</v>
      </c>
      <c r="D30" s="23">
        <v>138.22223395486384</v>
      </c>
      <c r="E30" s="23">
        <v>145.67828661850282</v>
      </c>
      <c r="F30" s="23">
        <v>154.629445490514</v>
      </c>
      <c r="G30" s="23">
        <v>148.68096620584026</v>
      </c>
      <c r="H30" s="23">
        <v>141.2770869918055</v>
      </c>
      <c r="I30" s="23">
        <v>154.97410442749506</v>
      </c>
      <c r="J30" s="23">
        <v>162.13271502059195</v>
      </c>
      <c r="K30" s="23">
        <v>159.29162053639416</v>
      </c>
      <c r="L30" s="23">
        <v>148.3171518902976</v>
      </c>
      <c r="M30" s="23">
        <v>144.18653052386352</v>
      </c>
      <c r="N30" s="23">
        <v>153.54554899100276</v>
      </c>
    </row>
    <row r="31" spans="1:14" ht="16.5" thickBot="1">
      <c r="A31" s="25" t="s">
        <v>24</v>
      </c>
      <c r="B31" s="22">
        <v>700</v>
      </c>
      <c r="C31" s="23">
        <v>154.14771140244795</v>
      </c>
      <c r="D31" s="23">
        <v>145.34559620896619</v>
      </c>
      <c r="E31" s="23">
        <v>153.29415840086799</v>
      </c>
      <c r="F31" s="23">
        <v>162.61594885661918</v>
      </c>
      <c r="G31" s="23">
        <v>156.31424929188108</v>
      </c>
      <c r="H31" s="23">
        <v>148.52881586003048</v>
      </c>
      <c r="I31" s="23">
        <v>163.2805717449518</v>
      </c>
      <c r="J31" s="23">
        <v>170.4504628064856</v>
      </c>
      <c r="K31" s="23">
        <v>167.4842386849816</v>
      </c>
      <c r="L31" s="23">
        <v>155.90815823886803</v>
      </c>
      <c r="M31" s="23">
        <v>151.8353096891106</v>
      </c>
      <c r="N31" s="23">
        <v>161.63656306731357</v>
      </c>
    </row>
    <row r="33" ht="15">
      <c r="J33" s="28"/>
    </row>
    <row r="34" spans="3:10" ht="15">
      <c r="C34" s="28"/>
      <c r="J34" s="28"/>
    </row>
    <row r="36" ht="15">
      <c r="C36" s="28"/>
    </row>
    <row r="45" ht="15">
      <c r="E45" s="19" t="s">
        <v>2</v>
      </c>
    </row>
  </sheetData>
  <sheetProtection/>
  <mergeCells count="1">
    <mergeCell ref="G2:H2"/>
  </mergeCells>
  <printOptions/>
  <pageMargins left="0.75" right="0.75" top="1" bottom="1" header="0.5" footer="0.5"/>
  <pageSetup fitToHeight="1" fitToWidth="1" horizontalDpi="300" verticalDpi="300" orientation="landscape" paperSize="5" scale="57" r:id="rId1"/>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tabSelected="1" zoomScale="70" zoomScaleNormal="70" zoomScalePageLayoutView="0" workbookViewId="0" topLeftCell="A1">
      <selection activeCell="A13" sqref="A13"/>
    </sheetView>
  </sheetViews>
  <sheetFormatPr defaultColWidth="9.140625" defaultRowHeight="12.75"/>
  <cols>
    <col min="1" max="1" width="50.7109375" style="19" customWidth="1"/>
    <col min="2" max="2" width="20.28125" style="19" customWidth="1"/>
    <col min="3" max="3" width="21.00390625" style="19" bestFit="1" customWidth="1"/>
    <col min="4" max="4" width="17.421875" style="19" customWidth="1"/>
    <col min="5" max="5" width="16.57421875" style="19" customWidth="1"/>
    <col min="6" max="6" width="15.8515625" style="19" customWidth="1"/>
    <col min="7" max="7" width="17.140625" style="19" customWidth="1"/>
    <col min="8" max="8" width="21.28125" style="19" customWidth="1"/>
    <col min="9" max="9" width="16.8515625" style="19" customWidth="1"/>
    <col min="10" max="10" width="16.57421875" style="19" customWidth="1"/>
    <col min="11" max="11" width="16.7109375" style="19" customWidth="1"/>
    <col min="12" max="12" width="19.7109375" style="19" customWidth="1"/>
    <col min="13" max="13" width="21.140625" style="19" customWidth="1"/>
    <col min="14" max="14" width="14.57421875" style="19" bestFit="1" customWidth="1"/>
    <col min="15" max="16384" width="9.140625" style="19" customWidth="1"/>
  </cols>
  <sheetData>
    <row r="1" spans="1:12" s="4" customFormat="1" ht="35.25" thickBot="1">
      <c r="A1" s="1" t="s">
        <v>0</v>
      </c>
      <c r="B1" s="2"/>
      <c r="C1" s="3"/>
      <c r="D1" s="3"/>
      <c r="E1" s="3"/>
      <c r="F1" s="3"/>
      <c r="L1" s="34" t="s">
        <v>31</v>
      </c>
    </row>
    <row r="2" spans="1:12" s="4" customFormat="1" ht="21.75" customHeight="1">
      <c r="A2" s="36" t="s">
        <v>27</v>
      </c>
      <c r="B2" s="45"/>
      <c r="C2" s="46"/>
      <c r="D2" s="46"/>
      <c r="E2" s="49"/>
      <c r="F2" s="46"/>
      <c r="G2" s="50" t="s">
        <v>3</v>
      </c>
      <c r="H2" s="51"/>
      <c r="I2" s="52" t="s">
        <v>4</v>
      </c>
      <c r="J2" s="48"/>
      <c r="K2" s="7"/>
      <c r="L2" s="7"/>
    </row>
    <row r="3" spans="1:10" s="4" customFormat="1" ht="23.25">
      <c r="A3" s="33" t="s">
        <v>43</v>
      </c>
      <c r="B3" s="45"/>
      <c r="C3" s="46"/>
      <c r="D3" s="46"/>
      <c r="E3" s="47"/>
      <c r="F3" s="46"/>
      <c r="G3" s="53"/>
      <c r="H3" s="53"/>
      <c r="I3" s="53"/>
      <c r="J3" s="53"/>
    </row>
    <row r="4" spans="1:13" s="4" customFormat="1" ht="34.5">
      <c r="A4" s="1"/>
      <c r="B4" s="2"/>
      <c r="C4" s="3"/>
      <c r="D4" s="3"/>
      <c r="E4" s="3"/>
      <c r="F4" s="3"/>
      <c r="L4" s="32"/>
      <c r="M4" s="7"/>
    </row>
    <row r="5" spans="1:11" s="4" customFormat="1" ht="23.25">
      <c r="A5" s="9" t="s">
        <v>25</v>
      </c>
      <c r="B5" s="45"/>
      <c r="C5" s="46"/>
      <c r="D5" s="46"/>
      <c r="E5" s="47"/>
      <c r="F5" s="46"/>
      <c r="G5" s="48"/>
      <c r="H5" s="48"/>
      <c r="I5" s="48"/>
      <c r="J5" s="48"/>
      <c r="K5" s="31"/>
    </row>
    <row r="6" spans="1:11" s="4" customFormat="1" ht="23.25">
      <c r="A6" s="9" t="s">
        <v>26</v>
      </c>
      <c r="B6" s="45"/>
      <c r="C6" s="46"/>
      <c r="D6" s="46"/>
      <c r="E6" s="47"/>
      <c r="F6" s="46"/>
      <c r="G6" s="48"/>
      <c r="H6" s="48"/>
      <c r="I6" s="48"/>
      <c r="J6" s="48"/>
      <c r="K6" s="31"/>
    </row>
    <row r="7" spans="1:11" s="4" customFormat="1" ht="23.25">
      <c r="A7" s="9" t="s">
        <v>44</v>
      </c>
      <c r="B7" s="45"/>
      <c r="C7" s="46"/>
      <c r="D7" s="46"/>
      <c r="E7" s="47"/>
      <c r="F7" s="46"/>
      <c r="G7" s="48"/>
      <c r="H7" s="48"/>
      <c r="I7" s="48"/>
      <c r="J7" s="48"/>
      <c r="K7" s="31"/>
    </row>
    <row r="8" spans="1:6" s="4" customFormat="1" ht="19.5" customHeight="1">
      <c r="A8" s="10"/>
      <c r="B8" s="2"/>
      <c r="C8" s="3"/>
      <c r="D8" s="3"/>
      <c r="E8" s="8"/>
      <c r="F8" s="3"/>
    </row>
    <row r="9" spans="1:7" s="4" customFormat="1" ht="22.5">
      <c r="A9" s="13" t="s">
        <v>101</v>
      </c>
      <c r="B9" s="2"/>
      <c r="C9" s="3"/>
      <c r="D9" s="3"/>
      <c r="E9" s="14"/>
      <c r="F9" s="3"/>
      <c r="G9" s="14"/>
    </row>
    <row r="10" spans="1:7" s="4" customFormat="1" ht="22.5">
      <c r="A10" s="13"/>
      <c r="B10" s="2"/>
      <c r="C10" s="3"/>
      <c r="D10" s="3"/>
      <c r="E10" s="14"/>
      <c r="F10" s="3"/>
      <c r="G10" s="14"/>
    </row>
    <row r="11" spans="1:9" s="4" customFormat="1" ht="23.25">
      <c r="A11" s="54" t="s">
        <v>129</v>
      </c>
      <c r="B11" s="55"/>
      <c r="C11" s="55"/>
      <c r="D11" s="56"/>
      <c r="E11" s="30"/>
      <c r="F11" s="44"/>
      <c r="G11" s="44"/>
      <c r="H11" s="44"/>
      <c r="I11" s="37"/>
    </row>
    <row r="13" ht="34.5" customHeight="1" thickBot="1">
      <c r="C13" s="20" t="s">
        <v>45</v>
      </c>
    </row>
    <row r="14" spans="1:13" ht="21" customHeight="1" thickBot="1">
      <c r="A14" s="21" t="s">
        <v>32</v>
      </c>
      <c r="B14" s="21" t="s">
        <v>7</v>
      </c>
      <c r="C14" s="21" t="s">
        <v>8</v>
      </c>
      <c r="D14" s="21" t="s">
        <v>9</v>
      </c>
      <c r="E14" s="21" t="s">
        <v>10</v>
      </c>
      <c r="F14" s="21" t="s">
        <v>11</v>
      </c>
      <c r="G14" s="21" t="s">
        <v>12</v>
      </c>
      <c r="H14" s="21" t="s">
        <v>13</v>
      </c>
      <c r="I14" s="21" t="s">
        <v>14</v>
      </c>
      <c r="J14" s="21" t="s">
        <v>15</v>
      </c>
      <c r="K14" s="21" t="s">
        <v>16</v>
      </c>
      <c r="L14" s="21" t="s">
        <v>17</v>
      </c>
      <c r="M14" s="21" t="s">
        <v>18</v>
      </c>
    </row>
    <row r="15" spans="1:13" ht="16.5" thickBot="1">
      <c r="A15" s="21"/>
      <c r="B15" s="21"/>
      <c r="C15" s="21"/>
      <c r="D15" s="21"/>
      <c r="E15" s="21"/>
      <c r="F15" s="21"/>
      <c r="G15" s="21"/>
      <c r="H15" s="21"/>
      <c r="I15" s="21"/>
      <c r="J15" s="21"/>
      <c r="K15" s="21"/>
      <c r="L15" s="21"/>
      <c r="M15" s="21"/>
    </row>
    <row r="16" spans="1:13" ht="16.5" thickBot="1">
      <c r="A16" s="21" t="s">
        <v>33</v>
      </c>
      <c r="B16" s="38">
        <v>128.00478872915673</v>
      </c>
      <c r="C16" s="38">
        <v>123.5594395169361</v>
      </c>
      <c r="D16" s="38">
        <v>127.35424982005128</v>
      </c>
      <c r="E16" s="38">
        <v>132.45013794137736</v>
      </c>
      <c r="F16" s="38">
        <v>129.1974433958501</v>
      </c>
      <c r="G16" s="38">
        <v>124.53524788059431</v>
      </c>
      <c r="H16" s="38">
        <v>132.12486848682462</v>
      </c>
      <c r="I16" s="38">
        <v>136.67864085056283</v>
      </c>
      <c r="J16" s="38">
        <v>135.0522935777992</v>
      </c>
      <c r="K16" s="38">
        <v>128.98059709281492</v>
      </c>
      <c r="L16" s="38">
        <v>126.27001830487552</v>
      </c>
      <c r="M16" s="38">
        <v>131.3659064262016</v>
      </c>
    </row>
    <row r="17" spans="1:13" ht="16.5" thickBot="1">
      <c r="A17" s="22" t="s">
        <v>34</v>
      </c>
      <c r="B17" s="38">
        <v>127.26460323777638</v>
      </c>
      <c r="C17" s="38">
        <v>122.85831143243684</v>
      </c>
      <c r="D17" s="38">
        <v>126.61978004675109</v>
      </c>
      <c r="E17" s="38">
        <v>131.67089504311593</v>
      </c>
      <c r="F17" s="38">
        <v>128.44677908798943</v>
      </c>
      <c r="G17" s="38">
        <v>123.82554621897478</v>
      </c>
      <c r="H17" s="38">
        <v>131.3484834476033</v>
      </c>
      <c r="I17" s="38">
        <v>135.86224578478038</v>
      </c>
      <c r="J17" s="38">
        <v>134.25018780721712</v>
      </c>
      <c r="K17" s="38">
        <v>128.23183802431433</v>
      </c>
      <c r="L17" s="38">
        <v>125.54507472837557</v>
      </c>
      <c r="M17" s="38">
        <v>130.59618972474044</v>
      </c>
    </row>
    <row r="18" spans="1:13" ht="16.5" thickBot="1">
      <c r="A18" s="22" t="s">
        <v>35</v>
      </c>
      <c r="B18" s="38">
        <v>146.68205200591967</v>
      </c>
      <c r="C18" s="38">
        <v>141.25115865682994</v>
      </c>
      <c r="D18" s="38">
        <v>145.88728712556508</v>
      </c>
      <c r="E18" s="38">
        <v>152.11294535500937</v>
      </c>
      <c r="F18" s="38">
        <v>148.13912095323641</v>
      </c>
      <c r="G18" s="38">
        <v>142.44330597736183</v>
      </c>
      <c r="H18" s="38">
        <v>151.71556291483208</v>
      </c>
      <c r="I18" s="38">
        <v>157.27891707731422</v>
      </c>
      <c r="J18" s="38">
        <v>155.29200487642774</v>
      </c>
      <c r="K18" s="38">
        <v>147.87419932645156</v>
      </c>
      <c r="L18" s="38">
        <v>144.56267899164075</v>
      </c>
      <c r="M18" s="38">
        <v>150.78833722108504</v>
      </c>
    </row>
    <row r="19" spans="1:13" ht="16.5" thickBot="1">
      <c r="A19" s="22" t="s">
        <v>36</v>
      </c>
      <c r="B19" s="38">
        <v>152.18930412436387</v>
      </c>
      <c r="C19" s="38">
        <v>146.46780931213874</v>
      </c>
      <c r="D19" s="38">
        <v>151.35201220062362</v>
      </c>
      <c r="E19" s="38">
        <v>157.91079893658898</v>
      </c>
      <c r="F19" s="38">
        <v>153.72433931788768</v>
      </c>
      <c r="G19" s="38">
        <v>147.72374719774913</v>
      </c>
      <c r="H19" s="38">
        <v>157.49215297471886</v>
      </c>
      <c r="I19" s="38">
        <v>163.3531964409007</v>
      </c>
      <c r="J19" s="38">
        <v>161.25996663155004</v>
      </c>
      <c r="K19" s="38">
        <v>153.44524200997427</v>
      </c>
      <c r="L19" s="38">
        <v>149.9565256610565</v>
      </c>
      <c r="M19" s="38">
        <v>156.5153123970219</v>
      </c>
    </row>
    <row r="20" spans="1:13" ht="16.5" thickBot="1">
      <c r="A20" s="22" t="s">
        <v>37</v>
      </c>
      <c r="B20" s="38">
        <v>153.06558815409744</v>
      </c>
      <c r="C20" s="38">
        <v>147.29785441623642</v>
      </c>
      <c r="D20" s="38">
        <v>152.2215295583129</v>
      </c>
      <c r="E20" s="38">
        <v>158.8333218919584</v>
      </c>
      <c r="F20" s="38">
        <v>154.61302891303575</v>
      </c>
      <c r="G20" s="38">
        <v>148.56394230991324</v>
      </c>
      <c r="H20" s="38">
        <v>158.41129259406617</v>
      </c>
      <c r="I20" s="38">
        <v>164.31970276455792</v>
      </c>
      <c r="J20" s="38">
        <v>162.20955627509656</v>
      </c>
      <c r="K20" s="38">
        <v>154.33167604777424</v>
      </c>
      <c r="L20" s="38">
        <v>150.81476523200533</v>
      </c>
      <c r="M20" s="38">
        <v>157.42655756565088</v>
      </c>
    </row>
    <row r="21" spans="1:13" ht="16.5" thickBot="1">
      <c r="A21" s="22" t="s">
        <v>38</v>
      </c>
      <c r="B21" s="38">
        <v>145.69963263999998</v>
      </c>
      <c r="C21" s="38">
        <v>149.3132715623774</v>
      </c>
      <c r="D21" s="38">
        <v>153.70790251656658</v>
      </c>
      <c r="E21" s="38">
        <v>159.60926408362053</v>
      </c>
      <c r="F21" s="38">
        <v>155.84243755145843</v>
      </c>
      <c r="G21" s="38">
        <v>150.44331952202606</v>
      </c>
      <c r="H21" s="38">
        <v>159.23258143040434</v>
      </c>
      <c r="I21" s="38">
        <v>164.50613857543132</v>
      </c>
      <c r="J21" s="38">
        <v>162.62272530935024</v>
      </c>
      <c r="K21" s="38">
        <v>155.59131578264765</v>
      </c>
      <c r="L21" s="38">
        <v>152.45229367251252</v>
      </c>
      <c r="M21" s="38">
        <v>158.3536552395665</v>
      </c>
    </row>
    <row r="22" spans="1:13" ht="16.5" thickBot="1">
      <c r="A22" s="22" t="s">
        <v>39</v>
      </c>
      <c r="B22" s="38">
        <v>133.41196220975914</v>
      </c>
      <c r="C22" s="38">
        <v>128.68129238916694</v>
      </c>
      <c r="D22" s="38">
        <v>132.71966906528223</v>
      </c>
      <c r="E22" s="38">
        <v>138.1426320303513</v>
      </c>
      <c r="F22" s="38">
        <v>134.6811663079668</v>
      </c>
      <c r="G22" s="38">
        <v>129.71973210588231</v>
      </c>
      <c r="H22" s="38">
        <v>137.79648545811287</v>
      </c>
      <c r="I22" s="38">
        <v>142.64253746945118</v>
      </c>
      <c r="J22" s="38">
        <v>140.91180460825893</v>
      </c>
      <c r="K22" s="38">
        <v>134.4504019264745</v>
      </c>
      <c r="L22" s="38">
        <v>131.5658471578207</v>
      </c>
      <c r="M22" s="38">
        <v>136.98881012288982</v>
      </c>
    </row>
    <row r="23" spans="1:13" ht="16.5" thickBot="1">
      <c r="A23" s="22" t="s">
        <v>40</v>
      </c>
      <c r="B23" s="38">
        <v>129.78463317253554</v>
      </c>
      <c r="C23" s="38">
        <v>125.245366814654</v>
      </c>
      <c r="D23" s="38">
        <v>129.12035029089435</v>
      </c>
      <c r="E23" s="38">
        <v>134.32389953041707</v>
      </c>
      <c r="F23" s="38">
        <v>131.00248512221108</v>
      </c>
      <c r="G23" s="38">
        <v>126.2417911371158</v>
      </c>
      <c r="H23" s="38">
        <v>133.9917580895965</v>
      </c>
      <c r="I23" s="38">
        <v>138.6417382610849</v>
      </c>
      <c r="J23" s="38">
        <v>136.9810310569819</v>
      </c>
      <c r="K23" s="38">
        <v>130.78105749499736</v>
      </c>
      <c r="L23" s="38">
        <v>128.01321215482565</v>
      </c>
      <c r="M23" s="38">
        <v>133.21676139434842</v>
      </c>
    </row>
    <row r="24" spans="1:13" ht="16.5" thickBot="1">
      <c r="A24" s="39" t="s">
        <v>41</v>
      </c>
      <c r="B24" s="38">
        <v>149.76</v>
      </c>
      <c r="C24" s="38">
        <v>153.7480621228426</v>
      </c>
      <c r="D24" s="38">
        <v>158.59803790314086</v>
      </c>
      <c r="E24" s="38">
        <v>165.11086252239843</v>
      </c>
      <c r="F24" s="38">
        <v>160.95374042499998</v>
      </c>
      <c r="G24" s="38">
        <v>154.99519875206218</v>
      </c>
      <c r="H24" s="38">
        <v>164.6951503126586</v>
      </c>
      <c r="I24" s="38">
        <v>170.5151212490165</v>
      </c>
      <c r="J24" s="38">
        <v>168.43656020031725</v>
      </c>
      <c r="K24" s="38">
        <v>160.6765989518401</v>
      </c>
      <c r="L24" s="38">
        <v>157.21233053734136</v>
      </c>
      <c r="M24" s="38">
        <v>163.72515515659896</v>
      </c>
    </row>
    <row r="25" spans="1:13" ht="16.5" thickBot="1">
      <c r="A25" s="22" t="s">
        <v>46</v>
      </c>
      <c r="B25" s="38">
        <v>123.3998220859553</v>
      </c>
      <c r="C25" s="38">
        <v>119.19746339158698</v>
      </c>
      <c r="D25" s="38">
        <v>122.78484276482823</v>
      </c>
      <c r="E25" s="38">
        <v>127.60218078032358</v>
      </c>
      <c r="F25" s="38">
        <v>124.52728417468825</v>
      </c>
      <c r="G25" s="38">
        <v>120.11993237327758</v>
      </c>
      <c r="H25" s="38">
        <v>127.29469111976005</v>
      </c>
      <c r="I25" s="38">
        <v>131.5995463676495</v>
      </c>
      <c r="J25" s="38">
        <v>130.06209806483184</v>
      </c>
      <c r="K25" s="38">
        <v>124.32229106764589</v>
      </c>
      <c r="L25" s="38">
        <v>121.75987722961642</v>
      </c>
      <c r="M25" s="38">
        <v>126.5772152451118</v>
      </c>
    </row>
    <row r="27" spans="1:3" s="43" customFormat="1" ht="15.75">
      <c r="A27" s="40" t="s">
        <v>42</v>
      </c>
      <c r="B27" s="41"/>
      <c r="C27" s="42"/>
    </row>
  </sheetData>
  <sheetProtection/>
  <printOptions/>
  <pageMargins left="0.75" right="0.75" top="1" bottom="1" header="0.5" footer="0.5"/>
  <pageSetup fitToHeight="1" fitToWidth="1" horizontalDpi="600" verticalDpi="600" orientation="landscape" paperSize="5" scale="60" r:id="rId1"/>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zoomScale="55" zoomScaleNormal="55" zoomScalePageLayoutView="0" workbookViewId="0" topLeftCell="A1">
      <selection activeCell="A11" sqref="A11"/>
    </sheetView>
  </sheetViews>
  <sheetFormatPr defaultColWidth="9.140625" defaultRowHeight="12.75"/>
  <cols>
    <col min="1" max="1" width="32.28125" style="4" customWidth="1"/>
    <col min="2" max="2" width="61.00390625" style="78" customWidth="1"/>
    <col min="3" max="3" width="26.421875" style="12" customWidth="1"/>
    <col min="4" max="7" width="19.28125" style="35" customWidth="1"/>
    <col min="8" max="8" width="21.00390625" style="35" customWidth="1"/>
    <col min="9" max="12" width="19.28125" style="35" customWidth="1"/>
    <col min="13" max="13" width="24.140625" style="35" customWidth="1"/>
    <col min="14" max="14" width="22.421875" style="35" customWidth="1"/>
    <col min="15" max="15" width="19.28125" style="35" customWidth="1"/>
    <col min="16" max="16384" width="9.140625" style="4" customWidth="1"/>
  </cols>
  <sheetData>
    <row r="1" spans="1:14" ht="35.25" thickBot="1">
      <c r="A1" s="1" t="s">
        <v>0</v>
      </c>
      <c r="B1" s="2"/>
      <c r="C1" s="3"/>
      <c r="D1" s="3"/>
      <c r="E1" s="3"/>
      <c r="F1" s="3"/>
      <c r="G1" s="4"/>
      <c r="H1" s="4"/>
      <c r="I1" s="4"/>
      <c r="J1" s="4"/>
      <c r="K1" s="4"/>
      <c r="M1" s="5" t="s">
        <v>47</v>
      </c>
      <c r="N1" s="60"/>
    </row>
    <row r="2" spans="1:11" ht="23.25">
      <c r="A2" s="36" t="s">
        <v>27</v>
      </c>
      <c r="B2" s="45"/>
      <c r="C2" s="46"/>
      <c r="D2" s="46"/>
      <c r="E2" s="49"/>
      <c r="F2" s="46"/>
      <c r="G2" s="57" t="s">
        <v>3</v>
      </c>
      <c r="H2" s="58"/>
      <c r="I2" s="59" t="s">
        <v>4</v>
      </c>
      <c r="J2" s="31"/>
      <c r="K2" s="7"/>
    </row>
    <row r="3" spans="1:11" ht="23.25">
      <c r="A3" s="33" t="s">
        <v>100</v>
      </c>
      <c r="B3" s="45"/>
      <c r="C3" s="46"/>
      <c r="D3" s="46"/>
      <c r="E3" s="47"/>
      <c r="F3" s="46"/>
      <c r="G3" s="53"/>
      <c r="H3" s="53"/>
      <c r="I3" s="53"/>
      <c r="J3" s="53"/>
      <c r="K3" s="4"/>
    </row>
    <row r="4" spans="1:11" ht="33.75" customHeight="1">
      <c r="A4" s="1"/>
      <c r="B4" s="2"/>
      <c r="C4" s="3"/>
      <c r="D4" s="3"/>
      <c r="E4" s="3"/>
      <c r="F4" s="3"/>
      <c r="G4" s="4"/>
      <c r="H4" s="4"/>
      <c r="I4" s="4"/>
      <c r="J4" s="4"/>
      <c r="K4" s="4"/>
    </row>
    <row r="5" spans="1:11" ht="23.25">
      <c r="A5" s="9" t="s">
        <v>25</v>
      </c>
      <c r="B5" s="45"/>
      <c r="C5" s="46"/>
      <c r="D5" s="46"/>
      <c r="E5" s="47"/>
      <c r="F5" s="46"/>
      <c r="G5" s="48"/>
      <c r="H5" s="48"/>
      <c r="I5" s="48"/>
      <c r="J5" s="48"/>
      <c r="K5" s="31"/>
    </row>
    <row r="6" spans="1:11" ht="23.25">
      <c r="A6" s="9" t="s">
        <v>26</v>
      </c>
      <c r="B6" s="45"/>
      <c r="C6" s="46"/>
      <c r="D6" s="46"/>
      <c r="E6" s="47"/>
      <c r="F6" s="46"/>
      <c r="G6" s="48"/>
      <c r="H6" s="48"/>
      <c r="I6" s="48"/>
      <c r="J6" s="48"/>
      <c r="K6" s="31"/>
    </row>
    <row r="7" spans="1:11" ht="23.25">
      <c r="A7" s="9" t="s">
        <v>44</v>
      </c>
      <c r="B7" s="45"/>
      <c r="C7" s="46"/>
      <c r="D7" s="46"/>
      <c r="E7" s="47"/>
      <c r="F7" s="46"/>
      <c r="G7" s="48"/>
      <c r="H7" s="48"/>
      <c r="I7" s="48"/>
      <c r="J7" s="48"/>
      <c r="K7" s="31"/>
    </row>
    <row r="8" spans="1:7" ht="24" customHeight="1">
      <c r="A8" s="10"/>
      <c r="B8" s="62"/>
      <c r="C8" s="63"/>
      <c r="D8" s="64"/>
      <c r="E8" s="3"/>
      <c r="F8" s="3"/>
      <c r="G8" s="3"/>
    </row>
    <row r="9" spans="1:2" ht="22.5">
      <c r="A9" s="13" t="s">
        <v>61</v>
      </c>
      <c r="B9" s="62"/>
    </row>
    <row r="10" spans="1:15" s="43" customFormat="1" ht="15.75">
      <c r="A10" s="41"/>
      <c r="B10" s="41"/>
      <c r="C10" s="42"/>
      <c r="D10" s="76"/>
      <c r="E10" s="76"/>
      <c r="F10" s="76"/>
      <c r="G10" s="76"/>
      <c r="H10" s="76"/>
      <c r="I10" s="76"/>
      <c r="J10" s="76"/>
      <c r="K10" s="76"/>
      <c r="L10" s="76"/>
      <c r="M10" s="76"/>
      <c r="N10" s="76"/>
      <c r="O10" s="76"/>
    </row>
    <row r="11" spans="1:3" s="43" customFormat="1" ht="33.75" thickBot="1">
      <c r="A11" s="40"/>
      <c r="B11" s="41"/>
      <c r="C11" s="20" t="s">
        <v>62</v>
      </c>
    </row>
    <row r="12" spans="1:15" s="43" customFormat="1" ht="19.5" thickBot="1">
      <c r="A12" s="65" t="s">
        <v>48</v>
      </c>
      <c r="B12" s="66"/>
      <c r="C12" s="67" t="s">
        <v>49</v>
      </c>
      <c r="D12" s="68" t="s">
        <v>7</v>
      </c>
      <c r="E12" s="68" t="s">
        <v>8</v>
      </c>
      <c r="F12" s="68" t="s">
        <v>9</v>
      </c>
      <c r="G12" s="68" t="s">
        <v>10</v>
      </c>
      <c r="H12" s="68" t="s">
        <v>11</v>
      </c>
      <c r="I12" s="68" t="s">
        <v>12</v>
      </c>
      <c r="J12" s="68" t="s">
        <v>13</v>
      </c>
      <c r="K12" s="68" t="s">
        <v>14</v>
      </c>
      <c r="L12" s="68" t="s">
        <v>15</v>
      </c>
      <c r="M12" s="68" t="s">
        <v>16</v>
      </c>
      <c r="N12" s="68" t="s">
        <v>17</v>
      </c>
      <c r="O12" s="68" t="s">
        <v>18</v>
      </c>
    </row>
    <row r="13" spans="1:15" s="43" customFormat="1" ht="15.75">
      <c r="A13" s="69" t="s">
        <v>50</v>
      </c>
      <c r="B13" s="70" t="s">
        <v>51</v>
      </c>
      <c r="C13" s="71" t="s">
        <v>52</v>
      </c>
      <c r="D13" s="72">
        <v>84.24478872915674</v>
      </c>
      <c r="E13" s="72">
        <v>79.7994395169361</v>
      </c>
      <c r="F13" s="72">
        <v>83.59424982005129</v>
      </c>
      <c r="G13" s="72">
        <v>88.69013794137736</v>
      </c>
      <c r="H13" s="72">
        <v>85.43744339585008</v>
      </c>
      <c r="I13" s="72">
        <v>80.7752478805943</v>
      </c>
      <c r="J13" s="72">
        <v>88.36486848682463</v>
      </c>
      <c r="K13" s="72">
        <v>92.91864085056284</v>
      </c>
      <c r="L13" s="72">
        <v>91.2922935777992</v>
      </c>
      <c r="M13" s="72">
        <v>85.22059709281493</v>
      </c>
      <c r="N13" s="72">
        <v>82.51001830487552</v>
      </c>
      <c r="O13" s="72">
        <v>87.6059064262016</v>
      </c>
    </row>
    <row r="14" spans="1:15" s="43" customFormat="1" ht="15.75">
      <c r="A14" s="73" t="s">
        <v>50</v>
      </c>
      <c r="B14" s="74" t="s">
        <v>53</v>
      </c>
      <c r="C14" s="75" t="s">
        <v>52</v>
      </c>
      <c r="D14" s="72">
        <v>83.50460323777638</v>
      </c>
      <c r="E14" s="72">
        <v>79.09831143243683</v>
      </c>
      <c r="F14" s="72">
        <v>82.85978004675108</v>
      </c>
      <c r="G14" s="72">
        <v>87.91089504311593</v>
      </c>
      <c r="H14" s="72">
        <v>84.68677908798944</v>
      </c>
      <c r="I14" s="72">
        <v>80.06554621897479</v>
      </c>
      <c r="J14" s="72">
        <v>87.58848344760328</v>
      </c>
      <c r="K14" s="72">
        <v>92.10224578478038</v>
      </c>
      <c r="L14" s="72">
        <v>90.49018780721713</v>
      </c>
      <c r="M14" s="72">
        <v>84.47183802431434</v>
      </c>
      <c r="N14" s="72">
        <v>81.78507472837558</v>
      </c>
      <c r="O14" s="72">
        <v>86.83618972474044</v>
      </c>
    </row>
    <row r="15" spans="1:15" s="43" customFormat="1" ht="15.75">
      <c r="A15" s="73" t="s">
        <v>50</v>
      </c>
      <c r="B15" s="74" t="s">
        <v>54</v>
      </c>
      <c r="C15" s="75" t="s">
        <v>52</v>
      </c>
      <c r="D15" s="72">
        <v>102.92205200591967</v>
      </c>
      <c r="E15" s="72">
        <v>97.49115865682995</v>
      </c>
      <c r="F15" s="72">
        <v>102.12728712556508</v>
      </c>
      <c r="G15" s="72">
        <v>108.35294535500937</v>
      </c>
      <c r="H15" s="72">
        <v>104.37912095323642</v>
      </c>
      <c r="I15" s="72">
        <v>98.68330597736184</v>
      </c>
      <c r="J15" s="72">
        <v>107.95556291483209</v>
      </c>
      <c r="K15" s="72">
        <v>113.51891707731423</v>
      </c>
      <c r="L15" s="72">
        <v>111.53200487642775</v>
      </c>
      <c r="M15" s="72">
        <v>104.11419932645157</v>
      </c>
      <c r="N15" s="72">
        <v>100.80267899164075</v>
      </c>
      <c r="O15" s="72">
        <v>107.02833722108505</v>
      </c>
    </row>
    <row r="16" spans="1:15" s="43" customFormat="1" ht="15.75">
      <c r="A16" s="73" t="s">
        <v>50</v>
      </c>
      <c r="B16" s="74" t="s">
        <v>55</v>
      </c>
      <c r="C16" s="75" t="s">
        <v>52</v>
      </c>
      <c r="D16" s="72">
        <v>108.42930412436388</v>
      </c>
      <c r="E16" s="72">
        <v>102.70780931213875</v>
      </c>
      <c r="F16" s="72">
        <v>107.59201220062361</v>
      </c>
      <c r="G16" s="72">
        <v>114.15079893658898</v>
      </c>
      <c r="H16" s="72">
        <v>109.96433931788769</v>
      </c>
      <c r="I16" s="72">
        <v>103.96374719774914</v>
      </c>
      <c r="J16" s="72">
        <v>113.73215297471887</v>
      </c>
      <c r="K16" s="72">
        <v>119.5931964409007</v>
      </c>
      <c r="L16" s="72">
        <v>117.49996663155004</v>
      </c>
      <c r="M16" s="72">
        <v>109.68524200997427</v>
      </c>
      <c r="N16" s="72">
        <v>106.19652566105651</v>
      </c>
      <c r="O16" s="72">
        <v>112.7553123970219</v>
      </c>
    </row>
    <row r="17" spans="1:15" s="43" customFormat="1" ht="15.75">
      <c r="A17" s="73" t="s">
        <v>50</v>
      </c>
      <c r="B17" s="74" t="s">
        <v>56</v>
      </c>
      <c r="C17" s="75" t="s">
        <v>52</v>
      </c>
      <c r="D17" s="72">
        <v>109.30558815409744</v>
      </c>
      <c r="E17" s="72">
        <v>103.53785441623643</v>
      </c>
      <c r="F17" s="72">
        <v>108.4615295583129</v>
      </c>
      <c r="G17" s="72">
        <v>115.07332189195841</v>
      </c>
      <c r="H17" s="72">
        <v>110.85302891303576</v>
      </c>
      <c r="I17" s="72">
        <v>104.80394230991324</v>
      </c>
      <c r="J17" s="72">
        <v>114.65129259406616</v>
      </c>
      <c r="K17" s="72">
        <v>120.55970276455793</v>
      </c>
      <c r="L17" s="72">
        <v>118.44955627509657</v>
      </c>
      <c r="M17" s="72">
        <v>110.57167604777425</v>
      </c>
      <c r="N17" s="72">
        <v>107.05476523200534</v>
      </c>
      <c r="O17" s="72">
        <v>113.66655756565088</v>
      </c>
    </row>
    <row r="18" spans="1:15" s="43" customFormat="1" ht="15.75">
      <c r="A18" s="73" t="s">
        <v>50</v>
      </c>
      <c r="B18" s="74" t="s">
        <v>57</v>
      </c>
      <c r="C18" s="75" t="s">
        <v>52</v>
      </c>
      <c r="D18" s="72">
        <v>86.02463317253554</v>
      </c>
      <c r="E18" s="72">
        <v>81.485366814654</v>
      </c>
      <c r="F18" s="72">
        <v>85.36035029089435</v>
      </c>
      <c r="G18" s="72">
        <v>90.56389953041707</v>
      </c>
      <c r="H18" s="72">
        <v>87.24248512221108</v>
      </c>
      <c r="I18" s="72">
        <v>82.4817911371158</v>
      </c>
      <c r="J18" s="72">
        <v>90.23175808959648</v>
      </c>
      <c r="K18" s="72">
        <v>94.88173826108489</v>
      </c>
      <c r="L18" s="72">
        <v>93.22103105698189</v>
      </c>
      <c r="M18" s="72">
        <v>87.02105749499735</v>
      </c>
      <c r="N18" s="72">
        <v>84.25321215482566</v>
      </c>
      <c r="O18" s="72">
        <v>89.45676139434842</v>
      </c>
    </row>
    <row r="19" spans="1:15" s="43" customFormat="1" ht="15.75">
      <c r="A19" s="73" t="s">
        <v>50</v>
      </c>
      <c r="B19" s="74" t="s">
        <v>58</v>
      </c>
      <c r="C19" s="75" t="s">
        <v>52</v>
      </c>
      <c r="D19" s="72">
        <v>89.65196220975913</v>
      </c>
      <c r="E19" s="72">
        <v>84.92129238916695</v>
      </c>
      <c r="F19" s="72">
        <v>88.95966906528224</v>
      </c>
      <c r="G19" s="72">
        <v>94.3826320303513</v>
      </c>
      <c r="H19" s="72">
        <v>90.9211663079668</v>
      </c>
      <c r="I19" s="72">
        <v>85.95973210588231</v>
      </c>
      <c r="J19" s="72">
        <v>94.03648545811286</v>
      </c>
      <c r="K19" s="72">
        <v>98.8825374694512</v>
      </c>
      <c r="L19" s="72">
        <v>97.15180460825893</v>
      </c>
      <c r="M19" s="72">
        <v>90.69040192647451</v>
      </c>
      <c r="N19" s="72">
        <v>87.80584715782072</v>
      </c>
      <c r="O19" s="72">
        <v>93.22881012288981</v>
      </c>
    </row>
    <row r="20" spans="1:15" s="43" customFormat="1" ht="15.75">
      <c r="A20" s="73" t="s">
        <v>50</v>
      </c>
      <c r="B20" s="74" t="s">
        <v>59</v>
      </c>
      <c r="C20" s="75" t="s">
        <v>52</v>
      </c>
      <c r="D20" s="72">
        <v>79.63982208595529</v>
      </c>
      <c r="E20" s="72">
        <v>75.43746339158699</v>
      </c>
      <c r="F20" s="72">
        <v>79.02484276482822</v>
      </c>
      <c r="G20" s="72">
        <v>83.84218078032357</v>
      </c>
      <c r="H20" s="72">
        <v>80.76728417468824</v>
      </c>
      <c r="I20" s="72">
        <v>76.35993237327759</v>
      </c>
      <c r="J20" s="72">
        <v>83.53469111976004</v>
      </c>
      <c r="K20" s="72">
        <v>87.83954636764952</v>
      </c>
      <c r="L20" s="72">
        <v>86.30209806483185</v>
      </c>
      <c r="M20" s="72">
        <v>80.56229106764589</v>
      </c>
      <c r="N20" s="72">
        <v>77.99987722961643</v>
      </c>
      <c r="O20" s="72">
        <v>82.8172152451118</v>
      </c>
    </row>
    <row r="21" spans="1:15" s="43" customFormat="1" ht="15.75">
      <c r="A21" s="41"/>
      <c r="B21" s="41"/>
      <c r="C21" s="42"/>
      <c r="D21" s="76"/>
      <c r="E21" s="76"/>
      <c r="F21" s="76"/>
      <c r="G21" s="76"/>
      <c r="H21" s="76"/>
      <c r="I21" s="76"/>
      <c r="J21" s="76"/>
      <c r="K21" s="76"/>
      <c r="L21" s="76"/>
      <c r="M21" s="76"/>
      <c r="N21" s="76"/>
      <c r="O21" s="76"/>
    </row>
    <row r="22" spans="1:3" s="43" customFormat="1" ht="15.75">
      <c r="A22" s="40" t="s">
        <v>60</v>
      </c>
      <c r="B22" s="41"/>
      <c r="C22" s="42"/>
    </row>
    <row r="23" spans="1:3" s="43" customFormat="1" ht="15.75">
      <c r="A23" s="41"/>
      <c r="B23" s="41"/>
      <c r="C23" s="42"/>
    </row>
    <row r="24" s="19" customFormat="1" ht="15"/>
    <row r="25" s="19" customFormat="1" ht="81" customHeight="1">
      <c r="D25" s="77"/>
    </row>
    <row r="26" s="19" customFormat="1" ht="15">
      <c r="D26" s="77"/>
    </row>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sheetData>
  <sheetProtection/>
  <printOptions/>
  <pageMargins left="0.75" right="0.75" top="1" bottom="1" header="0.5" footer="0.5"/>
  <pageSetup fitToHeight="1" fitToWidth="1" horizontalDpi="600" verticalDpi="600" orientation="landscape" paperSize="5" scale="45"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zoomScale="70" zoomScaleNormal="70" zoomScalePageLayoutView="0" workbookViewId="0" topLeftCell="A1">
      <selection activeCell="G2" sqref="G2"/>
    </sheetView>
  </sheetViews>
  <sheetFormatPr defaultColWidth="9.140625" defaultRowHeight="12.75"/>
  <cols>
    <col min="1" max="1" width="32.28125" style="4" customWidth="1"/>
    <col min="2" max="2" width="87.421875" style="78" customWidth="1"/>
    <col min="3" max="3" width="26.421875" style="12" customWidth="1"/>
    <col min="4" max="7" width="19.28125" style="35" customWidth="1"/>
    <col min="8" max="8" width="21.00390625" style="35" customWidth="1"/>
    <col min="9" max="12" width="19.28125" style="35" customWidth="1"/>
    <col min="13" max="13" width="24.140625" style="35" customWidth="1"/>
    <col min="14" max="14" width="22.421875" style="35" customWidth="1"/>
    <col min="15" max="15" width="19.28125" style="35" customWidth="1"/>
    <col min="16" max="16384" width="9.140625" style="4" customWidth="1"/>
  </cols>
  <sheetData>
    <row r="1" spans="1:14" ht="35.25" thickBot="1">
      <c r="A1" s="1" t="s">
        <v>0</v>
      </c>
      <c r="B1" s="2"/>
      <c r="C1" s="3"/>
      <c r="D1" s="3"/>
      <c r="E1" s="3"/>
      <c r="F1" s="3"/>
      <c r="G1" s="4"/>
      <c r="H1" s="4"/>
      <c r="I1" s="4"/>
      <c r="J1" s="4"/>
      <c r="K1" s="4"/>
      <c r="M1" s="5" t="s">
        <v>47</v>
      </c>
      <c r="N1" s="60"/>
    </row>
    <row r="2" spans="1:11" ht="23.25">
      <c r="A2" s="36" t="s">
        <v>27</v>
      </c>
      <c r="B2" s="45"/>
      <c r="C2" s="46"/>
      <c r="D2" s="46"/>
      <c r="E2" s="49"/>
      <c r="F2" s="46"/>
      <c r="G2" s="57" t="s">
        <v>3</v>
      </c>
      <c r="H2" s="58"/>
      <c r="I2" s="59" t="s">
        <v>4</v>
      </c>
      <c r="J2" s="31"/>
      <c r="K2" s="7"/>
    </row>
    <row r="3" spans="1:11" ht="23.25">
      <c r="A3" s="33" t="s">
        <v>97</v>
      </c>
      <c r="B3" s="45"/>
      <c r="C3" s="46"/>
      <c r="D3" s="46"/>
      <c r="E3" s="47"/>
      <c r="F3" s="46"/>
      <c r="G3" s="53"/>
      <c r="H3" s="53"/>
      <c r="I3" s="53"/>
      <c r="J3" s="53"/>
      <c r="K3" s="4"/>
    </row>
    <row r="4" spans="1:11" ht="34.5">
      <c r="A4" s="1"/>
      <c r="B4" s="2"/>
      <c r="C4" s="3"/>
      <c r="D4" s="3"/>
      <c r="E4" s="3"/>
      <c r="F4" s="3"/>
      <c r="G4" s="4"/>
      <c r="H4" s="4"/>
      <c r="I4" s="4"/>
      <c r="J4" s="4"/>
      <c r="K4" s="4"/>
    </row>
    <row r="5" spans="1:11" ht="23.25">
      <c r="A5" s="9" t="s">
        <v>25</v>
      </c>
      <c r="B5" s="45"/>
      <c r="C5" s="46"/>
      <c r="D5" s="46"/>
      <c r="E5" s="47"/>
      <c r="F5" s="46"/>
      <c r="G5" s="48"/>
      <c r="H5" s="48"/>
      <c r="I5" s="48"/>
      <c r="J5" s="48"/>
      <c r="K5" s="31"/>
    </row>
    <row r="6" spans="1:11" ht="23.25">
      <c r="A6" s="9" t="s">
        <v>26</v>
      </c>
      <c r="B6" s="45"/>
      <c r="C6" s="46"/>
      <c r="D6" s="46"/>
      <c r="E6" s="47"/>
      <c r="F6" s="46"/>
      <c r="G6" s="48"/>
      <c r="H6" s="48"/>
      <c r="I6" s="48"/>
      <c r="J6" s="48"/>
      <c r="K6" s="31"/>
    </row>
    <row r="7" spans="1:11" ht="23.25">
      <c r="A7" s="9" t="s">
        <v>44</v>
      </c>
      <c r="B7" s="45"/>
      <c r="C7" s="46"/>
      <c r="D7" s="46"/>
      <c r="E7" s="47"/>
      <c r="F7" s="46"/>
      <c r="G7" s="48"/>
      <c r="H7" s="48"/>
      <c r="I7" s="48"/>
      <c r="J7" s="48"/>
      <c r="K7" s="31"/>
    </row>
    <row r="8" spans="1:15" ht="19.5" customHeight="1">
      <c r="A8" s="10"/>
      <c r="B8" s="62"/>
      <c r="C8" s="63"/>
      <c r="D8" s="64"/>
      <c r="E8" s="3"/>
      <c r="F8" s="3"/>
      <c r="G8" s="3"/>
      <c r="M8" s="11"/>
      <c r="N8" s="11"/>
      <c r="O8" s="11"/>
    </row>
    <row r="9" spans="1:2" ht="22.5">
      <c r="A9" s="13" t="s">
        <v>98</v>
      </c>
      <c r="B9" s="62"/>
    </row>
    <row r="10" spans="1:7" ht="18.75" customHeight="1">
      <c r="A10" s="61"/>
      <c r="B10" s="62"/>
      <c r="C10" s="63"/>
      <c r="D10" s="64"/>
      <c r="E10" s="3"/>
      <c r="F10" s="3"/>
      <c r="G10" s="3"/>
    </row>
    <row r="11" spans="1:15" s="86" customFormat="1" ht="15.75">
      <c r="A11" s="7"/>
      <c r="B11" s="87"/>
      <c r="C11" s="88"/>
      <c r="D11" s="11"/>
      <c r="E11" s="11"/>
      <c r="F11" s="11"/>
      <c r="G11" s="89"/>
      <c r="H11" s="11"/>
      <c r="I11" s="11"/>
      <c r="J11" s="11"/>
      <c r="K11" s="11"/>
      <c r="L11" s="11"/>
      <c r="M11" s="11"/>
      <c r="N11" s="11"/>
      <c r="O11" s="11"/>
    </row>
    <row r="12" spans="2:15" s="7" customFormat="1" ht="33" customHeight="1" thickBot="1">
      <c r="B12" s="90" t="s">
        <v>99</v>
      </c>
      <c r="C12" s="91"/>
      <c r="D12" s="92"/>
      <c r="E12" s="92"/>
      <c r="F12" s="92"/>
      <c r="G12" s="93"/>
      <c r="H12" s="92"/>
      <c r="I12" s="92"/>
      <c r="J12" s="92"/>
      <c r="K12" s="92"/>
      <c r="L12" s="92"/>
      <c r="M12" s="92"/>
      <c r="N12" s="92"/>
      <c r="O12" s="92"/>
    </row>
    <row r="13" spans="1:15" s="19" customFormat="1" ht="19.5" thickBot="1">
      <c r="A13" s="65" t="s">
        <v>63</v>
      </c>
      <c r="B13" s="79"/>
      <c r="C13" s="67" t="s">
        <v>49</v>
      </c>
      <c r="D13" s="68" t="s">
        <v>7</v>
      </c>
      <c r="E13" s="68" t="s">
        <v>8</v>
      </c>
      <c r="F13" s="68" t="s">
        <v>9</v>
      </c>
      <c r="G13" s="68" t="s">
        <v>10</v>
      </c>
      <c r="H13" s="68" t="s">
        <v>11</v>
      </c>
      <c r="I13" s="68" t="s">
        <v>12</v>
      </c>
      <c r="J13" s="68" t="s">
        <v>13</v>
      </c>
      <c r="K13" s="68" t="s">
        <v>14</v>
      </c>
      <c r="L13" s="68" t="s">
        <v>15</v>
      </c>
      <c r="M13" s="68" t="s">
        <v>16</v>
      </c>
      <c r="N13" s="68" t="s">
        <v>17</v>
      </c>
      <c r="O13" s="68" t="s">
        <v>18</v>
      </c>
    </row>
    <row r="14" spans="1:15" s="19" customFormat="1" ht="17.25" customHeight="1">
      <c r="A14" s="80" t="s">
        <v>64</v>
      </c>
      <c r="B14" s="81" t="s">
        <v>65</v>
      </c>
      <c r="C14" s="82" t="s">
        <v>52</v>
      </c>
      <c r="D14" s="83">
        <v>6.271313079013627</v>
      </c>
      <c r="E14" s="83">
        <v>5.997736318765023</v>
      </c>
      <c r="F14" s="83">
        <v>6.1269073006662556</v>
      </c>
      <c r="G14" s="83">
        <v>6.5307736755546095</v>
      </c>
      <c r="H14" s="83">
        <v>6.333868006693958</v>
      </c>
      <c r="I14" s="83">
        <v>6.013005890962657</v>
      </c>
      <c r="J14" s="83">
        <v>6.4716593596154866</v>
      </c>
      <c r="K14" s="83">
        <v>6.8821154464173615</v>
      </c>
      <c r="L14" s="83">
        <v>6.7630364154648115</v>
      </c>
      <c r="M14" s="83">
        <v>6.222915024685223</v>
      </c>
      <c r="N14" s="83">
        <v>6.078282807323781</v>
      </c>
      <c r="O14" s="83">
        <v>6.348623630734334</v>
      </c>
    </row>
    <row r="15" spans="1:15" s="19" customFormat="1" ht="15.75">
      <c r="A15" s="80" t="s">
        <v>64</v>
      </c>
      <c r="B15" s="81" t="s">
        <v>66</v>
      </c>
      <c r="C15" s="82" t="s">
        <v>52</v>
      </c>
      <c r="D15" s="83">
        <v>4.588054727267469</v>
      </c>
      <c r="E15" s="83">
        <v>4.636511105350204</v>
      </c>
      <c r="F15" s="83">
        <v>5.101478570751209</v>
      </c>
      <c r="G15" s="83">
        <v>5.461967471576283</v>
      </c>
      <c r="H15" s="83">
        <v>5.010695024871493</v>
      </c>
      <c r="I15" s="83">
        <v>4.762125627822598</v>
      </c>
      <c r="J15" s="83">
        <v>5.0619012839219435</v>
      </c>
      <c r="K15" s="83">
        <v>5.079353678207237</v>
      </c>
      <c r="L15" s="83">
        <v>5.052088841773219</v>
      </c>
      <c r="M15" s="83">
        <v>5.009231107910009</v>
      </c>
      <c r="N15" s="83">
        <v>4.736541957015575</v>
      </c>
      <c r="O15" s="83">
        <v>5.057429108504631</v>
      </c>
    </row>
    <row r="16" spans="1:15" s="19" customFormat="1" ht="15.75">
      <c r="A16" s="80" t="s">
        <v>64</v>
      </c>
      <c r="B16" s="81" t="s">
        <v>67</v>
      </c>
      <c r="C16" s="82" t="s">
        <v>52</v>
      </c>
      <c r="D16" s="83">
        <v>12.029767324089493</v>
      </c>
      <c r="E16" s="83">
        <v>11.504986511904859</v>
      </c>
      <c r="F16" s="83">
        <v>11.752765061264155</v>
      </c>
      <c r="G16" s="83">
        <v>12.527470208131824</v>
      </c>
      <c r="H16" s="83">
        <v>12.149761528730291</v>
      </c>
      <c r="I16" s="83">
        <v>11.534276932963666</v>
      </c>
      <c r="J16" s="83">
        <v>12.414075858765008</v>
      </c>
      <c r="K16" s="83">
        <v>13.201421532433633</v>
      </c>
      <c r="L16" s="83">
        <v>12.973001579946978</v>
      </c>
      <c r="M16" s="83">
        <v>11.936929137704308</v>
      </c>
      <c r="N16" s="83">
        <v>11.659492514703029</v>
      </c>
      <c r="O16" s="83">
        <v>12.178066083405048</v>
      </c>
    </row>
    <row r="17" spans="1:15" s="19" customFormat="1" ht="15.75">
      <c r="A17" s="80" t="s">
        <v>64</v>
      </c>
      <c r="B17" s="81" t="s">
        <v>68</v>
      </c>
      <c r="C17" s="82" t="s">
        <v>52</v>
      </c>
      <c r="D17" s="83">
        <v>12.234812606046587</v>
      </c>
      <c r="E17" s="83">
        <v>12.364029614267208</v>
      </c>
      <c r="F17" s="83">
        <v>13.60394285533656</v>
      </c>
      <c r="G17" s="83">
        <v>14.56524659087009</v>
      </c>
      <c r="H17" s="83">
        <v>13.361853399657319</v>
      </c>
      <c r="I17" s="83">
        <v>12.699001674193594</v>
      </c>
      <c r="J17" s="83">
        <v>13.498403423791851</v>
      </c>
      <c r="K17" s="83">
        <v>13.544943141885962</v>
      </c>
      <c r="L17" s="83">
        <v>13.472236911395251</v>
      </c>
      <c r="M17" s="83">
        <v>13.357949621093361</v>
      </c>
      <c r="N17" s="83">
        <v>12.630778552041534</v>
      </c>
      <c r="O17" s="83">
        <v>13.486477622679018</v>
      </c>
    </row>
    <row r="18" spans="1:15" s="19" customFormat="1" ht="15.75">
      <c r="A18" s="80" t="s">
        <v>64</v>
      </c>
      <c r="B18" s="81" t="s">
        <v>69</v>
      </c>
      <c r="C18" s="82" t="s">
        <v>52</v>
      </c>
      <c r="D18" s="83">
        <v>17.55007923625138</v>
      </c>
      <c r="E18" s="83">
        <v>16.784482979284554</v>
      </c>
      <c r="F18" s="83">
        <v>17.14596405012715</v>
      </c>
      <c r="G18" s="83">
        <v>18.27617183769036</v>
      </c>
      <c r="H18" s="83">
        <v>17.72513730201462</v>
      </c>
      <c r="I18" s="83">
        <v>16.827214413450854</v>
      </c>
      <c r="J18" s="83">
        <v>18.110742219417887</v>
      </c>
      <c r="K18" s="83">
        <v>19.2593911156882</v>
      </c>
      <c r="L18" s="83">
        <v>18.926152063154404</v>
      </c>
      <c r="M18" s="83">
        <v>17.414638750719533</v>
      </c>
      <c r="N18" s="83">
        <v>17.009889881889773</v>
      </c>
      <c r="O18" s="83">
        <v>17.7664304678678</v>
      </c>
    </row>
    <row r="19" spans="1:15" s="19" customFormat="1" ht="15.75">
      <c r="A19" s="80" t="s">
        <v>64</v>
      </c>
      <c r="B19" s="81" t="s">
        <v>70</v>
      </c>
      <c r="C19" s="82" t="s">
        <v>52</v>
      </c>
      <c r="D19" s="83">
        <v>8.666874027303441</v>
      </c>
      <c r="E19" s="83">
        <v>8.288794462784972</v>
      </c>
      <c r="F19" s="83">
        <v>8.467307098658216</v>
      </c>
      <c r="G19" s="83">
        <v>9.025445235109153</v>
      </c>
      <c r="H19" s="83">
        <v>8.753324132913187</v>
      </c>
      <c r="I19" s="83">
        <v>8.309896815198309</v>
      </c>
      <c r="J19" s="83">
        <v>8.943750010680144</v>
      </c>
      <c r="K19" s="83">
        <v>9.510995044253132</v>
      </c>
      <c r="L19" s="83">
        <v>9.346429354810397</v>
      </c>
      <c r="M19" s="83">
        <v>8.599988538611363</v>
      </c>
      <c r="N19" s="83">
        <v>8.400108674160654</v>
      </c>
      <c r="O19" s="83">
        <v>8.77371621558247</v>
      </c>
    </row>
    <row r="20" spans="1:15" s="19" customFormat="1" ht="15.75">
      <c r="A20" s="80" t="s">
        <v>64</v>
      </c>
      <c r="B20" s="81" t="s">
        <v>71</v>
      </c>
      <c r="C20" s="82" t="s">
        <v>52</v>
      </c>
      <c r="D20" s="83">
        <v>7.461184797435773</v>
      </c>
      <c r="E20" s="83">
        <v>7.135701642826679</v>
      </c>
      <c r="F20" s="83">
        <v>7.289380554130994</v>
      </c>
      <c r="G20" s="83">
        <v>7.769873493735028</v>
      </c>
      <c r="H20" s="83">
        <v>7.535608426033596</v>
      </c>
      <c r="I20" s="83">
        <v>7.153868348667851</v>
      </c>
      <c r="J20" s="83">
        <v>7.699543272641176</v>
      </c>
      <c r="K20" s="83">
        <v>8.187876206474355</v>
      </c>
      <c r="L20" s="83">
        <v>8.046204016895794</v>
      </c>
      <c r="M20" s="83">
        <v>7.403604060733444</v>
      </c>
      <c r="N20" s="83">
        <v>7.231530415581231</v>
      </c>
      <c r="O20" s="83">
        <v>7.553163671064361</v>
      </c>
    </row>
    <row r="21" spans="1:15" s="19" customFormat="1" ht="15.75">
      <c r="A21" s="80" t="s">
        <v>64</v>
      </c>
      <c r="B21" s="81" t="s">
        <v>72</v>
      </c>
      <c r="C21" s="82" t="s">
        <v>52</v>
      </c>
      <c r="D21" s="83">
        <v>2.2657060381567753</v>
      </c>
      <c r="E21" s="83">
        <v>2.289635113753187</v>
      </c>
      <c r="F21" s="83">
        <v>2.5192486769141778</v>
      </c>
      <c r="G21" s="83">
        <v>2.697267887198165</v>
      </c>
      <c r="H21" s="83">
        <v>2.4744172962328363</v>
      </c>
      <c r="I21" s="83">
        <v>2.3516669767025173</v>
      </c>
      <c r="J21" s="83">
        <v>2.4997043377392316</v>
      </c>
      <c r="K21" s="83">
        <v>2.508322804052956</v>
      </c>
      <c r="L21" s="83">
        <v>2.494858687295417</v>
      </c>
      <c r="M21" s="83">
        <v>2.473694374276548</v>
      </c>
      <c r="N21" s="83">
        <v>2.339033065192877</v>
      </c>
      <c r="O21" s="83">
        <v>2.4974958560516693</v>
      </c>
    </row>
    <row r="22" spans="1:15" s="19" customFormat="1" ht="15.75">
      <c r="A22" s="80" t="s">
        <v>73</v>
      </c>
      <c r="B22" s="81" t="s">
        <v>74</v>
      </c>
      <c r="C22" s="82" t="s">
        <v>52</v>
      </c>
      <c r="D22" s="83">
        <v>1.5196029933215889</v>
      </c>
      <c r="E22" s="83">
        <v>1.4533125596374221</v>
      </c>
      <c r="F22" s="83">
        <v>1.484612003354283</v>
      </c>
      <c r="G22" s="83">
        <v>1.5824729368541626</v>
      </c>
      <c r="H22" s="83">
        <v>1.5347606890309853</v>
      </c>
      <c r="I22" s="83">
        <v>1.4570125324064285</v>
      </c>
      <c r="J22" s="83">
        <v>1.5681489363908694</v>
      </c>
      <c r="K22" s="83">
        <v>1.6676066241625822</v>
      </c>
      <c r="L22" s="83">
        <v>1.6387525628842718</v>
      </c>
      <c r="M22" s="83">
        <v>1.5078756521249745</v>
      </c>
      <c r="N22" s="83">
        <v>1.4728297936796877</v>
      </c>
      <c r="O22" s="83">
        <v>1.5383361269301268</v>
      </c>
    </row>
    <row r="23" spans="1:15" s="19" customFormat="1" ht="15.75">
      <c r="A23" s="80" t="s">
        <v>73</v>
      </c>
      <c r="B23" s="81" t="s">
        <v>75</v>
      </c>
      <c r="C23" s="82" t="s">
        <v>76</v>
      </c>
      <c r="D23" s="83">
        <v>67.60956335952469</v>
      </c>
      <c r="E23" s="83">
        <v>67.53039525254633</v>
      </c>
      <c r="F23" s="83">
        <v>67.53039525254633</v>
      </c>
      <c r="G23" s="83">
        <v>68.79708496420018</v>
      </c>
      <c r="H23" s="83">
        <v>68.87625307117855</v>
      </c>
      <c r="I23" s="83">
        <v>68.48041253628672</v>
      </c>
      <c r="J23" s="83">
        <v>77.34724051786372</v>
      </c>
      <c r="K23" s="83">
        <v>70.93462385261607</v>
      </c>
      <c r="L23" s="83">
        <v>69.27209360607038</v>
      </c>
      <c r="M23" s="83">
        <v>68.00540389441652</v>
      </c>
      <c r="N23" s="83">
        <v>71.567968708443</v>
      </c>
      <c r="O23" s="83">
        <v>79.40561129930124</v>
      </c>
    </row>
    <row r="24" spans="1:15" s="19" customFormat="1" ht="15.75">
      <c r="A24" s="84" t="s">
        <v>77</v>
      </c>
      <c r="B24" s="74" t="s">
        <v>78</v>
      </c>
      <c r="C24" s="85" t="s">
        <v>52</v>
      </c>
      <c r="D24" s="83">
        <v>18.023491553264247</v>
      </c>
      <c r="E24" s="83">
        <v>17.2372433839597</v>
      </c>
      <c r="F24" s="83">
        <v>17.608475384641427</v>
      </c>
      <c r="G24" s="83">
        <v>18.769170458342415</v>
      </c>
      <c r="H24" s="83">
        <v>18.203271799674603</v>
      </c>
      <c r="I24" s="83">
        <v>17.281127495956433</v>
      </c>
      <c r="J24" s="83">
        <v>18.59927838620664</v>
      </c>
      <c r="K24" s="83">
        <v>19.77891201639738</v>
      </c>
      <c r="L24" s="83">
        <v>19.43668386074585</v>
      </c>
      <c r="M24" s="83">
        <v>17.88439756889573</v>
      </c>
      <c r="N24" s="83">
        <v>17.468730624015045</v>
      </c>
      <c r="O24" s="83">
        <v>18.245678846158185</v>
      </c>
    </row>
    <row r="25" spans="1:15" s="19" customFormat="1" ht="15.75">
      <c r="A25" s="84" t="s">
        <v>77</v>
      </c>
      <c r="B25" s="74" t="s">
        <v>79</v>
      </c>
      <c r="C25" s="85" t="s">
        <v>52</v>
      </c>
      <c r="D25" s="83">
        <v>5.6253712294282066</v>
      </c>
      <c r="E25" s="83">
        <v>5.3799727272719835</v>
      </c>
      <c r="F25" s="83">
        <v>5.495839168017192</v>
      </c>
      <c r="G25" s="83">
        <v>5.858107525091105</v>
      </c>
      <c r="H25" s="83">
        <v>5.681483033447286</v>
      </c>
      <c r="I25" s="83">
        <v>5.39366954180572</v>
      </c>
      <c r="J25" s="83">
        <v>5.80508195166788</v>
      </c>
      <c r="K25" s="83">
        <v>6.173261283898271</v>
      </c>
      <c r="L25" s="83">
        <v>6.066447328621456</v>
      </c>
      <c r="M25" s="83">
        <v>5.58195814847545</v>
      </c>
      <c r="N25" s="83">
        <v>5.452222971146138</v>
      </c>
      <c r="O25" s="83">
        <v>5.694718836205526</v>
      </c>
    </row>
    <row r="26" spans="1:15" s="19" customFormat="1" ht="15.75">
      <c r="A26" s="84" t="s">
        <v>77</v>
      </c>
      <c r="B26" s="74" t="s">
        <v>80</v>
      </c>
      <c r="C26" s="85" t="s">
        <v>52</v>
      </c>
      <c r="D26" s="83">
        <v>28.095891727263407</v>
      </c>
      <c r="E26" s="83">
        <v>26.870249993515163</v>
      </c>
      <c r="F26" s="83">
        <v>27.448944419399595</v>
      </c>
      <c r="G26" s="83">
        <v>29.258292126679134</v>
      </c>
      <c r="H26" s="83">
        <v>28.376141884283125</v>
      </c>
      <c r="I26" s="83">
        <v>26.938658673129964</v>
      </c>
      <c r="J26" s="83">
        <v>28.993456134721605</v>
      </c>
      <c r="K26" s="83">
        <v>30.83232618127899</v>
      </c>
      <c r="L26" s="83">
        <v>30.298844354031978</v>
      </c>
      <c r="M26" s="83">
        <v>27.87906528643853</v>
      </c>
      <c r="N26" s="83">
        <v>27.23110351701905</v>
      </c>
      <c r="O26" s="83">
        <v>28.442248042624016</v>
      </c>
    </row>
    <row r="27" spans="1:15" s="19" customFormat="1" ht="15.75">
      <c r="A27" s="84" t="s">
        <v>77</v>
      </c>
      <c r="B27" s="74" t="s">
        <v>81</v>
      </c>
      <c r="C27" s="85" t="s">
        <v>52</v>
      </c>
      <c r="D27" s="83">
        <v>23.51638514616761</v>
      </c>
      <c r="E27" s="83">
        <v>22.49051761571754</v>
      </c>
      <c r="F27" s="83">
        <v>22.974887399497455</v>
      </c>
      <c r="G27" s="83">
        <v>24.489319401185185</v>
      </c>
      <c r="H27" s="83">
        <v>23.750955762175305</v>
      </c>
      <c r="I27" s="83">
        <v>22.547775981914945</v>
      </c>
      <c r="J27" s="83">
        <v>24.267650509238347</v>
      </c>
      <c r="K27" s="83">
        <v>25.80679283895598</v>
      </c>
      <c r="L27" s="83">
        <v>25.360266199410024</v>
      </c>
      <c r="M27" s="83">
        <v>23.33490046001463</v>
      </c>
      <c r="N27" s="83">
        <v>22.79255360455339</v>
      </c>
      <c r="O27" s="83">
        <v>23.806286907923184</v>
      </c>
    </row>
    <row r="28" spans="1:15" s="19" customFormat="1" ht="15.75">
      <c r="A28" s="84" t="s">
        <v>77</v>
      </c>
      <c r="B28" s="74" t="s">
        <v>82</v>
      </c>
      <c r="C28" s="85" t="s">
        <v>52</v>
      </c>
      <c r="D28" s="83">
        <v>23.417368787657434</v>
      </c>
      <c r="E28" s="83">
        <v>22.395820699440836</v>
      </c>
      <c r="F28" s="83">
        <v>22.878151031499577</v>
      </c>
      <c r="G28" s="83">
        <v>24.38620647739072</v>
      </c>
      <c r="H28" s="83">
        <v>23.650951737913516</v>
      </c>
      <c r="I28" s="83">
        <v>22.452837977780572</v>
      </c>
      <c r="J28" s="83">
        <v>24.165470928146824</v>
      </c>
      <c r="K28" s="83">
        <v>25.698132658581436</v>
      </c>
      <c r="L28" s="83">
        <v>25.25348613120199</v>
      </c>
      <c r="M28" s="83">
        <v>23.23664824755141</v>
      </c>
      <c r="N28" s="83">
        <v>22.696584957797384</v>
      </c>
      <c r="O28" s="83">
        <v>23.706049910416148</v>
      </c>
    </row>
    <row r="29" spans="1:15" s="19" customFormat="1" ht="15.75">
      <c r="A29" s="84" t="s">
        <v>77</v>
      </c>
      <c r="B29" s="74" t="s">
        <v>83</v>
      </c>
      <c r="C29" s="85" t="s">
        <v>52</v>
      </c>
      <c r="D29" s="83">
        <v>22.897532905478986</v>
      </c>
      <c r="E29" s="83">
        <v>21.898661888988133</v>
      </c>
      <c r="F29" s="83">
        <v>22.37028509951069</v>
      </c>
      <c r="G29" s="83">
        <v>23.844863627469785</v>
      </c>
      <c r="H29" s="83">
        <v>23.125930610539115</v>
      </c>
      <c r="I29" s="83">
        <v>21.954413456075084</v>
      </c>
      <c r="J29" s="83">
        <v>23.629028127416287</v>
      </c>
      <c r="K29" s="83">
        <v>25.12766671161504</v>
      </c>
      <c r="L29" s="83">
        <v>24.692890773109763</v>
      </c>
      <c r="M29" s="83">
        <v>22.72082413211951</v>
      </c>
      <c r="N29" s="83">
        <v>22.19274956232831</v>
      </c>
      <c r="O29" s="83">
        <v>23.17980567350416</v>
      </c>
    </row>
    <row r="30" spans="1:15" s="19" customFormat="1" ht="15.75">
      <c r="A30" s="84" t="s">
        <v>77</v>
      </c>
      <c r="B30" s="74" t="s">
        <v>84</v>
      </c>
      <c r="C30" s="85" t="s">
        <v>52</v>
      </c>
      <c r="D30" s="83">
        <v>17.274353374312305</v>
      </c>
      <c r="E30" s="83">
        <v>16.520785250381678</v>
      </c>
      <c r="F30" s="83">
        <v>16.876587162828976</v>
      </c>
      <c r="G30" s="83">
        <v>17.989038476919838</v>
      </c>
      <c r="H30" s="83">
        <v>17.44666113704715</v>
      </c>
      <c r="I30" s="83">
        <v>16.56284533934442</v>
      </c>
      <c r="J30" s="83">
        <v>17.826207891020626</v>
      </c>
      <c r="K30" s="83">
        <v>18.956810589166928</v>
      </c>
      <c r="L30" s="83">
        <v>18.628806990203167</v>
      </c>
      <c r="M30" s="83">
        <v>17.141040767755356</v>
      </c>
      <c r="N30" s="83">
        <v>16.74265082923153</v>
      </c>
      <c r="O30" s="83">
        <v>17.487305554048902</v>
      </c>
    </row>
    <row r="31" spans="1:15" s="19" customFormat="1" ht="15.75">
      <c r="A31" s="84" t="s">
        <v>77</v>
      </c>
      <c r="B31" s="74" t="s">
        <v>85</v>
      </c>
      <c r="C31" s="85" t="s">
        <v>52</v>
      </c>
      <c r="D31" s="83">
        <v>15.285675271121212</v>
      </c>
      <c r="E31" s="83">
        <v>14.618860288963878</v>
      </c>
      <c r="F31" s="83">
        <v>14.93370116182693</v>
      </c>
      <c r="G31" s="83">
        <v>15.918083568140986</v>
      </c>
      <c r="H31" s="83">
        <v>15.438146420158544</v>
      </c>
      <c r="I31" s="83">
        <v>14.656078287683004</v>
      </c>
      <c r="J31" s="83">
        <v>15.773998553418359</v>
      </c>
      <c r="K31" s="83">
        <v>16.774442699143485</v>
      </c>
      <c r="L31" s="83">
        <v>16.484199910144227</v>
      </c>
      <c r="M31" s="83">
        <v>15.167710032757704</v>
      </c>
      <c r="N31" s="83">
        <v>14.815184001849202</v>
      </c>
      <c r="O31" s="83">
        <v>15.47411172354273</v>
      </c>
    </row>
    <row r="32" spans="1:15" s="19" customFormat="1" ht="15.75">
      <c r="A32" s="84" t="s">
        <v>77</v>
      </c>
      <c r="B32" s="74" t="s">
        <v>86</v>
      </c>
      <c r="C32" s="85" t="s">
        <v>52</v>
      </c>
      <c r="D32" s="83">
        <v>11.548562057070836</v>
      </c>
      <c r="E32" s="83">
        <v>11.044773113145187</v>
      </c>
      <c r="F32" s="83">
        <v>11.282640220346568</v>
      </c>
      <c r="G32" s="83">
        <v>12.026356222784761</v>
      </c>
      <c r="H32" s="83">
        <v>11.663756348153102</v>
      </c>
      <c r="I32" s="83">
        <v>11.072891881876318</v>
      </c>
      <c r="J32" s="83">
        <v>11.917497784769795</v>
      </c>
      <c r="K32" s="83">
        <v>12.673348677622919</v>
      </c>
      <c r="L32" s="83">
        <v>12.45406579996635</v>
      </c>
      <c r="M32" s="83">
        <v>11.45943751061446</v>
      </c>
      <c r="N32" s="83">
        <v>11.193098688647515</v>
      </c>
      <c r="O32" s="83">
        <v>11.690928686349917</v>
      </c>
    </row>
    <row r="33" spans="1:15" ht="16.5" customHeight="1">
      <c r="A33" s="84" t="s">
        <v>77</v>
      </c>
      <c r="B33" s="74" t="s">
        <v>87</v>
      </c>
      <c r="C33" s="85" t="s">
        <v>52</v>
      </c>
      <c r="D33" s="83">
        <v>13.550586993169253</v>
      </c>
      <c r="E33" s="83">
        <v>12.959462671619486</v>
      </c>
      <c r="F33" s="83">
        <v>13.238565724711048</v>
      </c>
      <c r="G33" s="83">
        <v>14.111210157797025</v>
      </c>
      <c r="H33" s="83">
        <v>13.685751029584589</v>
      </c>
      <c r="I33" s="83">
        <v>12.992456027844186</v>
      </c>
      <c r="J33" s="83">
        <v>13.983480339402954</v>
      </c>
      <c r="K33" s="83">
        <v>14.870363332008937</v>
      </c>
      <c r="L33" s="83">
        <v>14.61306621613307</v>
      </c>
      <c r="M33" s="83">
        <v>13.446012076048339</v>
      </c>
      <c r="N33" s="83">
        <v>13.133501535005562</v>
      </c>
      <c r="O33" s="83">
        <v>13.717633884846068</v>
      </c>
    </row>
    <row r="34" spans="1:15" ht="16.5" customHeight="1">
      <c r="A34" s="84" t="s">
        <v>77</v>
      </c>
      <c r="B34" s="74" t="s">
        <v>88</v>
      </c>
      <c r="C34" s="85" t="s">
        <v>52</v>
      </c>
      <c r="D34" s="83">
        <v>15.552611929267668</v>
      </c>
      <c r="E34" s="83">
        <v>14.874152230093785</v>
      </c>
      <c r="F34" s="83">
        <v>15.194491229075526</v>
      </c>
      <c r="G34" s="83">
        <v>16.19606409280929</v>
      </c>
      <c r="H34" s="83">
        <v>15.707745711016075</v>
      </c>
      <c r="I34" s="83">
        <v>14.912020173812055</v>
      </c>
      <c r="J34" s="83">
        <v>16.04946289403611</v>
      </c>
      <c r="K34" s="83">
        <v>17.06737798639496</v>
      </c>
      <c r="L34" s="83">
        <v>16.772066632299786</v>
      </c>
      <c r="M34" s="83">
        <v>15.432586641482223</v>
      </c>
      <c r="N34" s="83">
        <v>15.073904381363608</v>
      </c>
      <c r="O34" s="83">
        <v>15.744339083342215</v>
      </c>
    </row>
    <row r="35" spans="1:15" ht="16.5" customHeight="1">
      <c r="A35" s="84" t="s">
        <v>89</v>
      </c>
      <c r="B35" s="74" t="s">
        <v>90</v>
      </c>
      <c r="C35" s="85" t="s">
        <v>52</v>
      </c>
      <c r="D35" s="83">
        <v>5.361786146397458</v>
      </c>
      <c r="E35" s="83">
        <v>5.127886153749032</v>
      </c>
      <c r="F35" s="83">
        <v>5.238323501167114</v>
      </c>
      <c r="G35" s="83">
        <v>5.583617238952044</v>
      </c>
      <c r="H35" s="83">
        <v>5.415268748908201</v>
      </c>
      <c r="I35" s="83">
        <v>5.1409411837944425</v>
      </c>
      <c r="J35" s="83">
        <v>5.5330762571412615</v>
      </c>
      <c r="K35" s="83">
        <v>5.8840040026055265</v>
      </c>
      <c r="L35" s="83">
        <v>5.782194973070002</v>
      </c>
      <c r="M35" s="83">
        <v>5.320407249515559</v>
      </c>
      <c r="N35" s="83">
        <v>5.196751005663465</v>
      </c>
      <c r="O35" s="83">
        <v>5.427884368566211</v>
      </c>
    </row>
    <row r="36" spans="1:15" ht="16.5" customHeight="1">
      <c r="A36" s="84" t="s">
        <v>89</v>
      </c>
      <c r="B36" s="74" t="s">
        <v>91</v>
      </c>
      <c r="C36" s="85" t="s">
        <v>52</v>
      </c>
      <c r="D36" s="83">
        <v>1.0445307193679483</v>
      </c>
      <c r="E36" s="83">
        <v>0.9304182905389796</v>
      </c>
      <c r="F36" s="83">
        <v>0.903243905335168</v>
      </c>
      <c r="G36" s="83">
        <v>0.9566381534203174</v>
      </c>
      <c r="H36" s="83">
        <v>0.9334524884738371</v>
      </c>
      <c r="I36" s="83">
        <v>0.8771647411315585</v>
      </c>
      <c r="J36" s="83">
        <v>0.9690957626209955</v>
      </c>
      <c r="K36" s="83">
        <v>1.0272980408068597</v>
      </c>
      <c r="L36" s="83">
        <v>1.00596648954371</v>
      </c>
      <c r="M36" s="83">
        <v>0.916020111585976</v>
      </c>
      <c r="N36" s="83">
        <v>0.898111719822573</v>
      </c>
      <c r="O36" s="83">
        <v>0.9404048761606018</v>
      </c>
    </row>
    <row r="37" spans="1:15" ht="16.5" customHeight="1">
      <c r="A37" s="84" t="s">
        <v>89</v>
      </c>
      <c r="B37" s="74" t="s">
        <v>92</v>
      </c>
      <c r="C37" s="85" t="s">
        <v>52</v>
      </c>
      <c r="D37" s="83">
        <v>44.04454859416515</v>
      </c>
      <c r="E37" s="83">
        <v>42.123170286434565</v>
      </c>
      <c r="F37" s="83">
        <v>43.030361096018524</v>
      </c>
      <c r="G37" s="83">
        <v>45.86678657026979</v>
      </c>
      <c r="H37" s="83">
        <v>44.48388299149271</v>
      </c>
      <c r="I37" s="83">
        <v>42.230411211293095</v>
      </c>
      <c r="J37" s="83">
        <v>45.45161620192947</v>
      </c>
      <c r="K37" s="83">
        <v>48.3343223964924</v>
      </c>
      <c r="L37" s="83">
        <v>47.49800915566779</v>
      </c>
      <c r="M37" s="83">
        <v>43.704640439545365</v>
      </c>
      <c r="N37" s="83">
        <v>42.68886261987705</v>
      </c>
      <c r="O37" s="83">
        <v>44.58751436691526</v>
      </c>
    </row>
    <row r="38" spans="1:15" ht="16.5" customHeight="1">
      <c r="A38" s="84" t="s">
        <v>93</v>
      </c>
      <c r="B38" s="74" t="s">
        <v>94</v>
      </c>
      <c r="C38" s="85" t="s">
        <v>52</v>
      </c>
      <c r="D38" s="83">
        <v>6.9775263894772515</v>
      </c>
      <c r="E38" s="83">
        <v>6.57042512116311</v>
      </c>
      <c r="F38" s="83">
        <v>7.24261558744925</v>
      </c>
      <c r="G38" s="83">
        <v>8.123090423570531</v>
      </c>
      <c r="H38" s="83">
        <v>6.70296972014911</v>
      </c>
      <c r="I38" s="83">
        <v>6.778709490998253</v>
      </c>
      <c r="J38" s="83">
        <v>7.450899957284392</v>
      </c>
      <c r="K38" s="83">
        <v>8.416582035610958</v>
      </c>
      <c r="L38" s="83">
        <v>8.151492837638958</v>
      </c>
      <c r="M38" s="83">
        <v>7.053266160326394</v>
      </c>
      <c r="N38" s="83">
        <v>6.646164892012253</v>
      </c>
      <c r="O38" s="83">
        <v>7.526639728133536</v>
      </c>
    </row>
    <row r="39" spans="1:15" ht="16.5" customHeight="1">
      <c r="A39" s="80" t="s">
        <v>95</v>
      </c>
      <c r="B39" s="81" t="s">
        <v>96</v>
      </c>
      <c r="C39" s="82" t="s">
        <v>52</v>
      </c>
      <c r="D39" s="83">
        <v>1.583221247084242</v>
      </c>
      <c r="E39" s="83">
        <v>1.5141555611462365</v>
      </c>
      <c r="F39" s="83">
        <v>1.5467653576077027</v>
      </c>
      <c r="G39" s="83">
        <v>1.6487232438828843</v>
      </c>
      <c r="H39" s="83">
        <v>1.5990135204671072</v>
      </c>
      <c r="I39" s="83">
        <v>1.5180104334564837</v>
      </c>
      <c r="J39" s="83">
        <v>1.6337995684384443</v>
      </c>
      <c r="K39" s="83">
        <v>1.737421057181276</v>
      </c>
      <c r="L39" s="83">
        <v>1.7073590192139527</v>
      </c>
      <c r="M39" s="83">
        <v>1.5710029401738943</v>
      </c>
      <c r="N39" s="83">
        <v>1.5344898851478554</v>
      </c>
      <c r="O39" s="83">
        <v>1.6027386442490608</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sheetData>
  <sheetProtection/>
  <printOptions/>
  <pageMargins left="0.75" right="0.75" top="1" bottom="1" header="0.5" footer="0.5"/>
  <pageSetup fitToHeight="1" fitToWidth="1" horizontalDpi="600" verticalDpi="600" orientation="landscape" paperSize="5" scale="42" r:id="rId1"/>
</worksheet>
</file>

<file path=xl/worksheets/sheet5.xml><?xml version="1.0" encoding="utf-8"?>
<worksheet xmlns="http://schemas.openxmlformats.org/spreadsheetml/2006/main" xmlns:r="http://schemas.openxmlformats.org/officeDocument/2006/relationships">
  <sheetPr>
    <pageSetUpPr fitToPage="1"/>
  </sheetPr>
  <dimension ref="A1:L36"/>
  <sheetViews>
    <sheetView zoomScale="70" zoomScaleNormal="70" zoomScalePageLayoutView="0" workbookViewId="0" topLeftCell="A1">
      <selection activeCell="B21" sqref="B21"/>
    </sheetView>
  </sheetViews>
  <sheetFormatPr defaultColWidth="9.140625" defaultRowHeight="12.75"/>
  <cols>
    <col min="1" max="1" width="51.7109375" style="0" customWidth="1"/>
    <col min="2" max="2" width="29.421875" style="0" customWidth="1"/>
    <col min="3" max="4" width="26.140625" style="0" customWidth="1"/>
    <col min="7" max="7" width="20.140625" style="0" customWidth="1"/>
    <col min="8" max="8" width="10.421875" style="0" customWidth="1"/>
    <col min="10" max="10" width="11.57421875" style="0" customWidth="1"/>
  </cols>
  <sheetData>
    <row r="1" spans="1:6" s="4" customFormat="1" ht="34.5">
      <c r="A1" s="1" t="s">
        <v>0</v>
      </c>
      <c r="B1" s="2"/>
      <c r="C1" s="3"/>
      <c r="D1" s="3"/>
      <c r="E1" s="3"/>
      <c r="F1" s="3"/>
    </row>
    <row r="2" spans="1:12" s="4" customFormat="1" ht="22.5">
      <c r="A2" s="36" t="s">
        <v>27</v>
      </c>
      <c r="B2" s="45"/>
      <c r="C2" s="3"/>
      <c r="D2" s="3"/>
      <c r="E2" s="94"/>
      <c r="F2" s="3"/>
      <c r="J2" s="7"/>
      <c r="K2" s="7"/>
      <c r="L2" s="7"/>
    </row>
    <row r="3" spans="1:12" s="4" customFormat="1" ht="20.25">
      <c r="A3" s="95"/>
      <c r="B3" s="2"/>
      <c r="C3" s="3"/>
      <c r="D3" s="3"/>
      <c r="E3" s="8" t="s">
        <v>2</v>
      </c>
      <c r="F3" s="3"/>
      <c r="G3" s="57" t="s">
        <v>3</v>
      </c>
      <c r="H3" s="58"/>
      <c r="I3" s="59" t="s">
        <v>4</v>
      </c>
      <c r="J3" s="31"/>
      <c r="K3" s="7"/>
      <c r="L3" s="7"/>
    </row>
    <row r="4" spans="1:12" s="4" customFormat="1" ht="22.5">
      <c r="A4" s="116" t="s">
        <v>128</v>
      </c>
      <c r="B4" s="2"/>
      <c r="C4" s="3"/>
      <c r="D4" s="3"/>
      <c r="E4" s="8"/>
      <c r="F4" s="3"/>
      <c r="G4" s="96"/>
      <c r="H4" s="7"/>
      <c r="I4" s="7"/>
      <c r="J4" s="7"/>
      <c r="K4" s="7"/>
      <c r="L4" s="7"/>
    </row>
    <row r="5" spans="1:12" s="4" customFormat="1" ht="18.75">
      <c r="A5" s="95"/>
      <c r="B5" s="2"/>
      <c r="C5" s="3"/>
      <c r="D5" s="3"/>
      <c r="E5" s="8"/>
      <c r="F5" s="3"/>
      <c r="G5" s="96"/>
      <c r="H5" s="7"/>
      <c r="I5" s="7"/>
      <c r="J5" s="7"/>
      <c r="K5" s="7"/>
      <c r="L5" s="7"/>
    </row>
    <row r="6" spans="1:11" s="4" customFormat="1" ht="22.5">
      <c r="A6" s="9" t="s">
        <v>102</v>
      </c>
      <c r="B6" s="2"/>
      <c r="C6" s="3"/>
      <c r="D6" s="3"/>
      <c r="E6" s="8"/>
      <c r="F6" s="3"/>
      <c r="G6" s="96"/>
      <c r="H6" s="7"/>
      <c r="I6" s="7"/>
      <c r="J6" s="7"/>
      <c r="K6" s="7"/>
    </row>
    <row r="7" spans="1:11" s="4" customFormat="1" ht="22.5">
      <c r="A7" s="9" t="s">
        <v>103</v>
      </c>
      <c r="B7" s="2"/>
      <c r="C7" s="3"/>
      <c r="D7" s="3"/>
      <c r="E7" s="8"/>
      <c r="F7" s="3"/>
      <c r="G7" s="96"/>
      <c r="H7" s="7"/>
      <c r="I7" s="7"/>
      <c r="J7" s="7"/>
      <c r="K7" s="7"/>
    </row>
    <row r="8" spans="1:11" s="4" customFormat="1" ht="22.5">
      <c r="A8" s="9" t="s">
        <v>104</v>
      </c>
      <c r="B8" s="2"/>
      <c r="C8" s="3"/>
      <c r="D8" s="3"/>
      <c r="E8" s="8"/>
      <c r="F8" s="3"/>
      <c r="G8" s="96"/>
      <c r="H8" s="7"/>
      <c r="I8" s="7"/>
      <c r="J8" s="7"/>
      <c r="K8" s="7"/>
    </row>
    <row r="10" spans="1:4" ht="18" customHeight="1" thickBot="1">
      <c r="A10" s="19"/>
      <c r="B10" s="19"/>
      <c r="C10" s="19"/>
      <c r="D10" s="19"/>
    </row>
    <row r="11" spans="1:4" ht="42" customHeight="1" thickBot="1">
      <c r="A11" s="97" t="s">
        <v>105</v>
      </c>
      <c r="B11" s="98" t="s">
        <v>106</v>
      </c>
      <c r="C11" s="99">
        <v>0</v>
      </c>
      <c r="D11" s="19"/>
    </row>
    <row r="12" spans="1:4" ht="15">
      <c r="A12" s="100" t="s">
        <v>107</v>
      </c>
      <c r="B12" s="101"/>
      <c r="C12" s="102"/>
      <c r="D12" s="19"/>
    </row>
    <row r="13" spans="1:4" ht="15">
      <c r="A13" s="100" t="s">
        <v>108</v>
      </c>
      <c r="B13" s="103">
        <v>0.021848603</v>
      </c>
      <c r="C13" s="104">
        <f>B13*$C11</f>
        <v>0</v>
      </c>
      <c r="D13" s="19"/>
    </row>
    <row r="14" spans="1:4" ht="15">
      <c r="A14" s="100" t="s">
        <v>109</v>
      </c>
      <c r="B14" s="103">
        <v>0.002</v>
      </c>
      <c r="C14" s="104">
        <f>B14*$C11</f>
        <v>0</v>
      </c>
      <c r="D14" s="19"/>
    </row>
    <row r="15" spans="1:4" ht="15">
      <c r="A15" s="100" t="s">
        <v>110</v>
      </c>
      <c r="B15" s="103">
        <v>0.0017</v>
      </c>
      <c r="C15" s="104">
        <f>B15*$C11</f>
        <v>0</v>
      </c>
      <c r="D15" s="19"/>
    </row>
    <row r="16" spans="1:4" ht="15">
      <c r="A16" s="100" t="s">
        <v>111</v>
      </c>
      <c r="B16" s="103">
        <v>0.012</v>
      </c>
      <c r="C16" s="104">
        <f>B16*$C11</f>
        <v>0</v>
      </c>
      <c r="D16" s="19"/>
    </row>
    <row r="17" spans="1:4" ht="15">
      <c r="A17" s="100" t="s">
        <v>112</v>
      </c>
      <c r="B17" s="103">
        <v>0.0007</v>
      </c>
      <c r="C17" s="104">
        <f>B17*$C11</f>
        <v>0</v>
      </c>
      <c r="D17" s="19"/>
    </row>
    <row r="18" spans="1:4" ht="15">
      <c r="A18" s="100" t="s">
        <v>113</v>
      </c>
      <c r="B18" s="103">
        <v>0.006945338</v>
      </c>
      <c r="C18" s="104">
        <f>B18*$C11</f>
        <v>0</v>
      </c>
      <c r="D18" s="19"/>
    </row>
    <row r="19" spans="1:4" ht="15">
      <c r="A19" s="100" t="s">
        <v>114</v>
      </c>
      <c r="B19" s="103">
        <v>0.005855052</v>
      </c>
      <c r="C19" s="104">
        <f>B19*$C11</f>
        <v>0</v>
      </c>
      <c r="D19" s="19"/>
    </row>
    <row r="20" spans="1:4" ht="15">
      <c r="A20" s="100" t="s">
        <v>115</v>
      </c>
      <c r="B20" s="103">
        <v>0.0069</v>
      </c>
      <c r="C20" s="104">
        <f>B20*$C11</f>
        <v>0</v>
      </c>
      <c r="D20" s="19"/>
    </row>
    <row r="21" spans="1:4" ht="15">
      <c r="A21" s="100" t="s">
        <v>116</v>
      </c>
      <c r="B21" s="103">
        <v>0.012415936</v>
      </c>
      <c r="C21" s="104">
        <f>B21*$C11</f>
        <v>0</v>
      </c>
      <c r="D21" s="19"/>
    </row>
    <row r="22" spans="1:4" ht="15">
      <c r="A22" s="100"/>
      <c r="B22" s="103"/>
      <c r="C22" s="104"/>
      <c r="D22" s="19"/>
    </row>
    <row r="23" spans="1:4" ht="15.75" thickBot="1">
      <c r="A23" s="105" t="s">
        <v>117</v>
      </c>
      <c r="B23" s="106">
        <f>SUM(B13:B21)</f>
        <v>0.070364929</v>
      </c>
      <c r="C23" s="107">
        <f>SUM(C13:C21)</f>
        <v>0</v>
      </c>
      <c r="D23" s="19"/>
    </row>
    <row r="24" spans="1:4" ht="15.75" thickBot="1">
      <c r="A24" s="7"/>
      <c r="B24" s="103"/>
      <c r="C24" s="108"/>
      <c r="D24" s="19"/>
    </row>
    <row r="25" spans="1:4" ht="15">
      <c r="A25" s="109" t="s">
        <v>118</v>
      </c>
      <c r="B25" s="110">
        <v>0.08</v>
      </c>
      <c r="C25" s="111">
        <f>B25*C11</f>
        <v>0</v>
      </c>
      <c r="D25" s="19"/>
    </row>
    <row r="26" spans="1:4" ht="15">
      <c r="A26" s="100" t="s">
        <v>119</v>
      </c>
      <c r="B26" s="103"/>
      <c r="C26" s="104"/>
      <c r="D26" s="19"/>
    </row>
    <row r="27" spans="1:4" ht="15">
      <c r="A27" s="100" t="s">
        <v>120</v>
      </c>
      <c r="B27" s="103"/>
      <c r="C27" s="104"/>
      <c r="D27" s="19"/>
    </row>
    <row r="28" spans="1:4" ht="15">
      <c r="A28" s="100" t="s">
        <v>121</v>
      </c>
      <c r="B28" s="103"/>
      <c r="C28" s="104"/>
      <c r="D28" s="19"/>
    </row>
    <row r="29" spans="1:4" ht="15">
      <c r="A29" s="100" t="s">
        <v>122</v>
      </c>
      <c r="B29" s="103"/>
      <c r="C29" s="104"/>
      <c r="D29" s="19"/>
    </row>
    <row r="30" spans="1:4" ht="15">
      <c r="A30" s="100" t="s">
        <v>123</v>
      </c>
      <c r="B30" s="112"/>
      <c r="C30" s="102"/>
      <c r="D30" s="19"/>
    </row>
    <row r="31" spans="1:4" ht="15">
      <c r="A31" s="100" t="s">
        <v>124</v>
      </c>
      <c r="B31" s="7"/>
      <c r="C31" s="113"/>
      <c r="D31" s="19"/>
    </row>
    <row r="32" spans="1:4" ht="15">
      <c r="A32" s="100" t="s">
        <v>125</v>
      </c>
      <c r="B32" s="101"/>
      <c r="C32" s="102"/>
      <c r="D32" s="19"/>
    </row>
    <row r="33" spans="1:4" ht="15">
      <c r="A33" s="100" t="s">
        <v>126</v>
      </c>
      <c r="B33" s="7"/>
      <c r="C33" s="113"/>
      <c r="D33" s="19"/>
    </row>
    <row r="34" spans="1:4" ht="15.75" thickBot="1">
      <c r="A34" s="105" t="s">
        <v>127</v>
      </c>
      <c r="B34" s="114"/>
      <c r="C34" s="115"/>
      <c r="D34" s="19"/>
    </row>
    <row r="35" spans="1:4" ht="15">
      <c r="A35" s="19"/>
      <c r="B35" s="19"/>
      <c r="C35" s="19"/>
      <c r="D35" s="19"/>
    </row>
    <row r="36" spans="1:4" ht="15">
      <c r="A36" s="19"/>
      <c r="B36" s="19"/>
      <c r="C36" s="19"/>
      <c r="D36" s="19"/>
    </row>
  </sheetData>
  <sheetProtection/>
  <printOptions/>
  <pageMargins left="0.75" right="0.75" top="1" bottom="1" header="0.5" footer="0.5"/>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deaton</dc:creator>
  <cp:keywords/>
  <dc:description/>
  <cp:lastModifiedBy>Milton Purdy</cp:lastModifiedBy>
  <cp:lastPrinted>2011-08-04T20:50:37Z</cp:lastPrinted>
  <dcterms:created xsi:type="dcterms:W3CDTF">2008-10-24T15:15:02Z</dcterms:created>
  <dcterms:modified xsi:type="dcterms:W3CDTF">2013-06-03T18:17:05Z</dcterms:modified>
  <cp:category/>
  <cp:version/>
  <cp:contentType/>
  <cp:contentStatus/>
</cp:coreProperties>
</file>